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01\data\(新）共有\出勤表各種\平成29年度\"/>
    </mc:Choice>
  </mc:AlternateContent>
  <bookViews>
    <workbookView xWindow="240" yWindow="72" windowWidth="11712" windowHeight="9120"/>
  </bookViews>
  <sheets>
    <sheet name="4月" sheetId="40" r:id="rId1"/>
    <sheet name="5月" sheetId="68" r:id="rId2"/>
    <sheet name="6月" sheetId="67" r:id="rId3"/>
    <sheet name="7月" sheetId="69" r:id="rId4"/>
    <sheet name="8月" sheetId="70" r:id="rId5"/>
    <sheet name="9月" sheetId="71" r:id="rId6"/>
    <sheet name="10月" sheetId="72" r:id="rId7"/>
    <sheet name="11月" sheetId="73" r:id="rId8"/>
    <sheet name="12月" sheetId="74" r:id="rId9"/>
    <sheet name="1月" sheetId="75" r:id="rId10"/>
    <sheet name="2月" sheetId="76" r:id="rId11"/>
    <sheet name="3月" sheetId="77" r:id="rId12"/>
    <sheet name="書式" sheetId="39" r:id="rId13"/>
  </sheets>
  <calcPr calcId="152511"/>
</workbook>
</file>

<file path=xl/calcChain.xml><?xml version="1.0" encoding="utf-8"?>
<calcChain xmlns="http://schemas.openxmlformats.org/spreadsheetml/2006/main">
  <c r="B37" i="72" l="1"/>
  <c r="B36" i="72"/>
  <c r="B35" i="72"/>
  <c r="B34" i="72"/>
  <c r="B33" i="72"/>
  <c r="B32" i="72"/>
  <c r="B31" i="72"/>
  <c r="B30" i="72"/>
  <c r="B29" i="72"/>
  <c r="B28" i="72"/>
  <c r="B27" i="72"/>
  <c r="B26" i="72"/>
  <c r="B25" i="72"/>
  <c r="B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10" i="72"/>
  <c r="B9" i="72"/>
  <c r="B8" i="72"/>
  <c r="B7" i="72"/>
  <c r="E3" i="77" l="1"/>
  <c r="E3" i="76"/>
  <c r="E3" i="75"/>
  <c r="E3" i="74"/>
  <c r="E3" i="73"/>
  <c r="E3" i="72"/>
  <c r="E3" i="71"/>
  <c r="E3" i="70"/>
  <c r="E3" i="69"/>
  <c r="E3" i="67"/>
  <c r="E3" i="68"/>
  <c r="K39" i="75"/>
  <c r="K39" i="76"/>
  <c r="K39" i="77"/>
  <c r="K39" i="71"/>
  <c r="K39" i="72"/>
  <c r="K39" i="73"/>
  <c r="K39" i="74"/>
  <c r="K39" i="69"/>
  <c r="K39" i="70"/>
  <c r="K39" i="68"/>
  <c r="K39" i="67"/>
  <c r="K39" i="40"/>
  <c r="K39" i="39"/>
  <c r="J39" i="39"/>
  <c r="I39" i="39"/>
  <c r="H39" i="39"/>
  <c r="G39" i="39"/>
  <c r="F39" i="39"/>
  <c r="I39" i="67" l="1"/>
  <c r="F39" i="67"/>
  <c r="G39" i="71"/>
  <c r="H39" i="68"/>
  <c r="H39" i="67"/>
  <c r="G39" i="69"/>
  <c r="J39" i="70"/>
  <c r="H39" i="71"/>
  <c r="J39" i="71"/>
  <c r="H39" i="73"/>
  <c r="G39" i="73"/>
  <c r="F39" i="73"/>
  <c r="H39" i="74"/>
  <c r="H39" i="75"/>
  <c r="G39" i="76"/>
  <c r="J39" i="69"/>
  <c r="I39" i="77"/>
  <c r="F39" i="76"/>
  <c r="I39" i="68"/>
  <c r="G39" i="67"/>
  <c r="J39" i="67"/>
  <c r="F39" i="69"/>
  <c r="F39" i="70"/>
  <c r="I39" i="71"/>
  <c r="G39" i="72"/>
  <c r="I39" i="73"/>
  <c r="F39" i="74"/>
  <c r="J39" i="75"/>
  <c r="H39" i="76"/>
  <c r="G39" i="77"/>
  <c r="F39" i="77"/>
  <c r="J39" i="76"/>
  <c r="I39" i="75"/>
  <c r="H39" i="70"/>
  <c r="F39" i="71"/>
  <c r="I39" i="76"/>
  <c r="J39" i="74"/>
  <c r="I39" i="69"/>
  <c r="G39" i="74"/>
  <c r="F39" i="68"/>
  <c r="G39" i="70"/>
  <c r="G39" i="75"/>
  <c r="H39" i="69"/>
  <c r="J39" i="68"/>
  <c r="J39" i="73"/>
  <c r="F39" i="75"/>
  <c r="F39" i="72"/>
  <c r="H39" i="77"/>
  <c r="H39" i="72"/>
  <c r="I39" i="74"/>
  <c r="G39" i="68" l="1"/>
  <c r="G39" i="40"/>
  <c r="F39" i="40"/>
  <c r="H39" i="40"/>
  <c r="I39" i="40"/>
  <c r="J39" i="40"/>
  <c r="I39" i="70"/>
  <c r="I39" i="72"/>
  <c r="J39" i="77"/>
  <c r="J39" i="72"/>
</calcChain>
</file>

<file path=xl/sharedStrings.xml><?xml version="1.0" encoding="utf-8"?>
<sst xmlns="http://schemas.openxmlformats.org/spreadsheetml/2006/main" count="1569" uniqueCount="200">
  <si>
    <t>出　　　勤　　　表</t>
    <rPh sb="0" eb="1">
      <t>デ</t>
    </rPh>
    <rPh sb="4" eb="5">
      <t>ツトム</t>
    </rPh>
    <rPh sb="8" eb="9">
      <t>ヒョウ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</si>
  <si>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</si>
  <si>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</si>
  <si>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所属長</t>
    <rPh sb="0" eb="3">
      <t>ショゾクチョウ</t>
    </rPh>
    <phoneticPr fontId="1"/>
  </si>
  <si>
    <t>日</t>
    <rPh sb="0" eb="1">
      <t>ヒ</t>
    </rPh>
    <phoneticPr fontId="1"/>
  </si>
  <si>
    <t>　日</t>
    <rPh sb="1" eb="2">
      <t>ヒ</t>
    </rPh>
    <phoneticPr fontId="1"/>
  </si>
  <si>
    <t>　付</t>
    <rPh sb="1" eb="2">
      <t>ツ</t>
    </rPh>
    <phoneticPr fontId="1"/>
  </si>
  <si>
    <t>　　就 業 時 間</t>
    <rPh sb="2" eb="3">
      <t>シュウ</t>
    </rPh>
    <rPh sb="4" eb="5">
      <t>ギョウ</t>
    </rPh>
    <rPh sb="6" eb="7">
      <t>トキ</t>
    </rPh>
    <rPh sb="8" eb="9">
      <t>アイダ</t>
    </rPh>
    <phoneticPr fontId="1"/>
  </si>
  <si>
    <t>遅</t>
    <rPh sb="0" eb="1">
      <t>チ</t>
    </rPh>
    <phoneticPr fontId="1"/>
  </si>
  <si>
    <t>退</t>
    <rPh sb="0" eb="1">
      <t>タイ</t>
    </rPh>
    <phoneticPr fontId="1"/>
  </si>
  <si>
    <t xml:space="preserve"> 　時 間 外 勤 務</t>
    <rPh sb="2" eb="3">
      <t>トキ</t>
    </rPh>
    <rPh sb="4" eb="5">
      <t>アイダ</t>
    </rPh>
    <rPh sb="6" eb="7">
      <t>ガイ</t>
    </rPh>
    <rPh sb="8" eb="9">
      <t>ツトム</t>
    </rPh>
    <rPh sb="10" eb="11">
      <t>ツトム</t>
    </rPh>
    <phoneticPr fontId="1"/>
  </si>
  <si>
    <t>就労</t>
    <rPh sb="0" eb="2">
      <t>シュウロウ</t>
    </rPh>
    <phoneticPr fontId="1"/>
  </si>
  <si>
    <t>欠勤</t>
    <rPh sb="0" eb="2">
      <t>ケッキン</t>
    </rPh>
    <phoneticPr fontId="1"/>
  </si>
  <si>
    <t>状況</t>
    <rPh sb="0" eb="2">
      <t>ジョウキョウ</t>
    </rPh>
    <phoneticPr fontId="1"/>
  </si>
  <si>
    <t>有給休</t>
    <rPh sb="0" eb="2">
      <t>ユウキュウ</t>
    </rPh>
    <rPh sb="2" eb="3">
      <t>キュウ</t>
    </rPh>
    <phoneticPr fontId="1"/>
  </si>
  <si>
    <t>出社</t>
    <rPh sb="0" eb="2">
      <t>シュッシャ</t>
    </rPh>
    <phoneticPr fontId="1"/>
  </si>
  <si>
    <t>退社</t>
    <rPh sb="0" eb="2">
      <t>タイシャ</t>
    </rPh>
    <phoneticPr fontId="1"/>
  </si>
  <si>
    <t>時数</t>
    <rPh sb="0" eb="2">
      <t>ジスウ</t>
    </rPh>
    <phoneticPr fontId="1"/>
  </si>
  <si>
    <t>回</t>
    <rPh sb="0" eb="1">
      <t>カイ</t>
    </rPh>
    <phoneticPr fontId="1"/>
  </si>
  <si>
    <t>時間</t>
    <rPh sb="0" eb="2">
      <t>ジカン</t>
    </rPh>
    <phoneticPr fontId="1"/>
  </si>
  <si>
    <t>合</t>
    <rPh sb="0" eb="1">
      <t>ゴウ</t>
    </rPh>
    <phoneticPr fontId="1"/>
  </si>
  <si>
    <t>計</t>
    <rPh sb="0" eb="1">
      <t>ケイ</t>
    </rPh>
    <phoneticPr fontId="1"/>
  </si>
  <si>
    <t>　　　　　　備 　　  考</t>
    <rPh sb="6" eb="7">
      <t>ソナエ</t>
    </rPh>
    <rPh sb="12" eb="13">
      <t>コウ</t>
    </rPh>
    <phoneticPr fontId="1"/>
  </si>
  <si>
    <t>　　　　　氏　　　　名</t>
    <rPh sb="5" eb="6">
      <t>シ</t>
    </rPh>
    <rPh sb="10" eb="11">
      <t>メイ</t>
    </rPh>
    <phoneticPr fontId="1"/>
  </si>
  <si>
    <t>派遣元　：　株式会社パートナー</t>
    <rPh sb="0" eb="2">
      <t>ハケン</t>
    </rPh>
    <rPh sb="2" eb="3">
      <t>モト</t>
    </rPh>
    <rPh sb="6" eb="8">
      <t>カブシキ</t>
    </rPh>
    <rPh sb="8" eb="10">
      <t>カイシャ</t>
    </rPh>
    <phoneticPr fontId="1"/>
  </si>
  <si>
    <t>派遣先責任者：氏名　及び　印</t>
    <rPh sb="0" eb="2">
      <t>ハケン</t>
    </rPh>
    <rPh sb="2" eb="3">
      <t>サキ</t>
    </rPh>
    <rPh sb="3" eb="6">
      <t>セキニンシャ</t>
    </rPh>
    <rPh sb="7" eb="9">
      <t>シメイ</t>
    </rPh>
    <rPh sb="10" eb="11">
      <t>オヨ</t>
    </rPh>
    <rPh sb="13" eb="14">
      <t>イン</t>
    </rPh>
    <phoneticPr fontId="1"/>
  </si>
  <si>
    <t>代休</t>
    <rPh sb="0" eb="2">
      <t>ダイキュウ</t>
    </rPh>
    <phoneticPr fontId="1"/>
  </si>
  <si>
    <t>￥.</t>
    <phoneticPr fontId="1"/>
  </si>
  <si>
    <r>
      <t>＊</t>
    </r>
    <r>
      <rPr>
        <sz val="14"/>
        <color indexed="8"/>
        <rFont val="ＭＳ Ｐゴシック"/>
        <family val="3"/>
        <charset val="128"/>
      </rPr>
      <t>月末の締め後、派遣先責任者の署名捺印を頂き、速やかに</t>
    </r>
    <rPh sb="1" eb="3">
      <t>ゲツマツ</t>
    </rPh>
    <rPh sb="4" eb="5">
      <t>シ</t>
    </rPh>
    <rPh sb="6" eb="7">
      <t>ゴ</t>
    </rPh>
    <rPh sb="8" eb="10">
      <t>ハケン</t>
    </rPh>
    <rPh sb="10" eb="11">
      <t>サキ</t>
    </rPh>
    <rPh sb="11" eb="14">
      <t>セキニンシャ</t>
    </rPh>
    <rPh sb="15" eb="17">
      <t>ショメイ</t>
    </rPh>
    <rPh sb="17" eb="19">
      <t>ナツイン</t>
    </rPh>
    <rPh sb="20" eb="21">
      <t>イタダ</t>
    </rPh>
    <rPh sb="23" eb="24">
      <t>スミ</t>
    </rPh>
    <phoneticPr fontId="1"/>
  </si>
  <si>
    <t>曜</t>
    <rPh sb="0" eb="1">
      <t>ヨウ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</si>
  <si>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</si>
  <si>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</si>
  <si>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</si>
  <si>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</si>
  <si>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日</t>
  </si>
  <si>
    <t>水</t>
  </si>
  <si>
    <t>木</t>
  </si>
  <si>
    <t>金</t>
  </si>
  <si>
    <t>・</t>
    <phoneticPr fontId="1"/>
  </si>
  <si>
    <t>　</t>
    <phoneticPr fontId="1"/>
  </si>
  <si>
    <t>ＴＥＬ：　０４５‐６６４－３６８１</t>
    <phoneticPr fontId="1"/>
  </si>
  <si>
    <t>ＦＡＸ：　０４５‐６６４－３６８２</t>
    <phoneticPr fontId="1"/>
  </si>
  <si>
    <t>　</t>
    <phoneticPr fontId="1"/>
  </si>
  <si>
    <t>早出</t>
    <rPh sb="0" eb="1">
      <t>ハヤ</t>
    </rPh>
    <rPh sb="1" eb="2">
      <t>デ</t>
    </rPh>
    <phoneticPr fontId="1"/>
  </si>
  <si>
    <t>残業</t>
    <rPh sb="0" eb="2">
      <t>ザンギョウ</t>
    </rPh>
    <phoneticPr fontId="1"/>
  </si>
  <si>
    <t>深夜</t>
    <rPh sb="0" eb="2">
      <t>シンヤ</t>
    </rPh>
    <phoneticPr fontId="1"/>
  </si>
  <si>
    <t>休日出勤</t>
    <rPh sb="0" eb="2">
      <t>キュウジツ</t>
    </rPh>
    <rPh sb="2" eb="4">
      <t>シュッキン</t>
    </rPh>
    <phoneticPr fontId="1"/>
  </si>
  <si>
    <t>休　日　出　勤</t>
    <rPh sb="0" eb="1">
      <t>キュウ</t>
    </rPh>
    <rPh sb="2" eb="3">
      <t>ニチ</t>
    </rPh>
    <rPh sb="4" eb="5">
      <t>デ</t>
    </rPh>
    <rPh sb="6" eb="7">
      <t>キン</t>
    </rPh>
    <phoneticPr fontId="1"/>
  </si>
  <si>
    <t>土曜出勤</t>
    <rPh sb="0" eb="2">
      <t>ドヨウ</t>
    </rPh>
    <rPh sb="2" eb="4">
      <t>シュッキン</t>
    </rPh>
    <phoneticPr fontId="1"/>
  </si>
  <si>
    <t>半休</t>
    <rPh sb="0" eb="2">
      <t>ハンキュウ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</si>
  <si>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</si>
  <si>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</si>
  <si>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無届休</t>
    <rPh sb="0" eb="1">
      <t>ム</t>
    </rPh>
    <rPh sb="1" eb="2">
      <t>トドケ</t>
    </rPh>
    <rPh sb="2" eb="3">
      <t>キュウ</t>
    </rPh>
    <phoneticPr fontId="1"/>
  </si>
  <si>
    <t>特別休暇</t>
    <rPh sb="0" eb="2">
      <t>トクベツ</t>
    </rPh>
    <rPh sb="2" eb="4">
      <t>キュウカ</t>
    </rPh>
    <phoneticPr fontId="1"/>
  </si>
  <si>
    <t>・</t>
    <phoneticPr fontId="1"/>
  </si>
  <si>
    <t>￥.</t>
    <phoneticPr fontId="1"/>
  </si>
  <si>
    <t>　</t>
    <phoneticPr fontId="1"/>
  </si>
  <si>
    <t>ＴＥＬ：　０４５‐６６４－３６８１</t>
    <phoneticPr fontId="1"/>
  </si>
  <si>
    <t>所       属</t>
    <rPh sb="0" eb="1">
      <t>ショ</t>
    </rPh>
    <rPh sb="8" eb="9">
      <t>ゾク</t>
    </rPh>
    <phoneticPr fontId="1"/>
  </si>
  <si>
    <t>月</t>
  </si>
  <si>
    <t>火</t>
  </si>
  <si>
    <t>備 　　  考</t>
    <rPh sb="0" eb="1">
      <t>ソナエ</t>
    </rPh>
    <rPh sb="6" eb="7">
      <t>コウ</t>
    </rPh>
    <phoneticPr fontId="1"/>
  </si>
  <si>
    <t>・</t>
    <phoneticPr fontId="1"/>
  </si>
  <si>
    <t>　</t>
    <phoneticPr fontId="1"/>
  </si>
  <si>
    <t>ＴＥＬ：　０４５‐６６４－３６８１</t>
    <phoneticPr fontId="1"/>
  </si>
  <si>
    <t>・</t>
    <phoneticPr fontId="1"/>
  </si>
  <si>
    <t>　</t>
    <phoneticPr fontId="1"/>
  </si>
  <si>
    <t>ＴＥＬ：　０４５‐６６４－３６８１</t>
    <phoneticPr fontId="1"/>
  </si>
  <si>
    <t>・</t>
    <phoneticPr fontId="1"/>
  </si>
  <si>
    <t>　</t>
    <phoneticPr fontId="1"/>
  </si>
  <si>
    <t>ＴＥＬ：　０４５‐６６４－３６８１</t>
    <phoneticPr fontId="1"/>
  </si>
  <si>
    <t>・</t>
    <phoneticPr fontId="1"/>
  </si>
  <si>
    <t>　</t>
    <phoneticPr fontId="1"/>
  </si>
  <si>
    <t>ＴＥＬ：　０４５‐６６４－３６８１</t>
    <phoneticPr fontId="1"/>
  </si>
  <si>
    <t>・</t>
    <phoneticPr fontId="1"/>
  </si>
  <si>
    <t>　</t>
    <phoneticPr fontId="1"/>
  </si>
  <si>
    <t>ＴＥＬ：　０４５‐６６４－３６８１</t>
    <phoneticPr fontId="1"/>
  </si>
  <si>
    <t>7</t>
    <phoneticPr fontId="1"/>
  </si>
  <si>
    <t>21</t>
    <phoneticPr fontId="1"/>
  </si>
  <si>
    <t>28</t>
    <phoneticPr fontId="1"/>
  </si>
  <si>
    <t>　　㈱パートナー宛に、ＦＡＸ願います。原紙は、後日回収致します。</t>
    <rPh sb="8" eb="9">
      <t>アテ</t>
    </rPh>
    <rPh sb="14" eb="15">
      <t>ネガ</t>
    </rPh>
    <rPh sb="19" eb="21">
      <t>ゲンシ</t>
    </rPh>
    <rPh sb="23" eb="25">
      <t>ゴジツ</t>
    </rPh>
    <rPh sb="25" eb="27">
      <t>カイシュウ</t>
    </rPh>
    <rPh sb="27" eb="28">
      <t>イタ</t>
    </rPh>
    <phoneticPr fontId="1"/>
  </si>
  <si>
    <t>14</t>
    <phoneticPr fontId="1"/>
  </si>
  <si>
    <t>印</t>
    <rPh sb="0" eb="1">
      <t>イン</t>
    </rPh>
    <phoneticPr fontId="1"/>
  </si>
  <si>
    <t>氏　　　　名</t>
    <rPh sb="0" eb="1">
      <t>シ</t>
    </rPh>
    <rPh sb="5" eb="6">
      <t>メイ</t>
    </rPh>
    <phoneticPr fontId="1"/>
  </si>
  <si>
    <t>土</t>
  </si>
  <si>
    <t>祝土</t>
    <rPh sb="0" eb="1">
      <t>シュク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</si>
  <si>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</si>
  <si>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</si>
  <si>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</si>
  <si>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</si>
  <si>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</si>
  <si>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</si>
  <si>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</si>
  <si>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</si>
  <si>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</si>
  <si>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</si>
  <si>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</si>
  <si>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</si>
  <si>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</si>
  <si>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</si>
  <si>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</si>
  <si>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</si>
  <si>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</si>
  <si>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</si>
  <si>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</si>
  <si>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</si>
  <si>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</si>
  <si>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</si>
  <si>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</si>
  <si>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</si>
  <si>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29</t>
    <phoneticPr fontId="1"/>
  </si>
  <si>
    <t>30</t>
    <phoneticPr fontId="1"/>
  </si>
  <si>
    <t>31</t>
    <phoneticPr fontId="1"/>
  </si>
  <si>
    <t>水</t>
    <phoneticPr fontId="1"/>
  </si>
  <si>
    <t>3</t>
    <phoneticPr fontId="1"/>
  </si>
  <si>
    <t>4</t>
    <phoneticPr fontId="1"/>
  </si>
  <si>
    <t>9</t>
    <phoneticPr fontId="1"/>
  </si>
  <si>
    <t>10</t>
    <phoneticPr fontId="1"/>
  </si>
  <si>
    <t>17</t>
    <phoneticPr fontId="1"/>
  </si>
  <si>
    <t>19</t>
    <phoneticPr fontId="1"/>
  </si>
  <si>
    <t>23</t>
    <phoneticPr fontId="1"/>
  </si>
  <si>
    <t>26</t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</si>
  <si>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</si>
  <si>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</si>
  <si>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</si>
  <si>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</si>
  <si>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</si>
  <si>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</si>
  <si>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</si>
  <si>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9</t>
    <phoneticPr fontId="1"/>
  </si>
  <si>
    <t>10</t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</si>
  <si>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</si>
  <si>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</si>
  <si>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</si>
  <si>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</si>
  <si>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</si>
  <si>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</si>
  <si>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</si>
  <si>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10</t>
    <phoneticPr fontId="1"/>
  </si>
  <si>
    <t>11</t>
    <phoneticPr fontId="1"/>
  </si>
  <si>
    <t>12</t>
    <phoneticPr fontId="1"/>
  </si>
  <si>
    <t>14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</si>
  <si>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</si>
  <si>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</si>
  <si>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</si>
  <si>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</si>
  <si>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23</t>
    <phoneticPr fontId="1"/>
  </si>
  <si>
    <t>28</t>
    <phoneticPr fontId="1"/>
  </si>
  <si>
    <t>29</t>
    <phoneticPr fontId="1"/>
  </si>
  <si>
    <t>30</t>
    <phoneticPr fontId="1"/>
  </si>
  <si>
    <t>１</t>
    <phoneticPr fontId="1"/>
  </si>
  <si>
    <t>3</t>
    <phoneticPr fontId="1"/>
  </si>
  <si>
    <t>4</t>
    <phoneticPr fontId="1"/>
  </si>
  <si>
    <t>7</t>
    <phoneticPr fontId="1"/>
  </si>
  <si>
    <t>8</t>
    <phoneticPr fontId="1"/>
  </si>
  <si>
    <t>9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</si>
  <si>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</si>
  <si>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</si>
  <si>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</si>
  <si>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</si>
  <si>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</si>
  <si>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</si>
  <si>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</si>
  <si>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</si>
  <si>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土祝</t>
    <rPh sb="1" eb="2">
      <t>シュク</t>
    </rPh>
    <phoneticPr fontId="1"/>
  </si>
  <si>
    <t>25</t>
    <phoneticPr fontId="1"/>
  </si>
  <si>
    <t>27</t>
    <phoneticPr fontId="1"/>
  </si>
  <si>
    <t>28</t>
    <phoneticPr fontId="1"/>
  </si>
  <si>
    <t>１</t>
    <phoneticPr fontId="1"/>
  </si>
  <si>
    <t>2</t>
    <phoneticPr fontId="1"/>
  </si>
  <si>
    <t>4</t>
    <phoneticPr fontId="1"/>
  </si>
  <si>
    <t>3</t>
    <phoneticPr fontId="1"/>
  </si>
  <si>
    <t>11</t>
    <phoneticPr fontId="1"/>
  </si>
  <si>
    <t>15</t>
    <phoneticPr fontId="1"/>
  </si>
  <si>
    <t>24</t>
    <phoneticPr fontId="1"/>
  </si>
  <si>
    <t>26</t>
    <phoneticPr fontId="1"/>
  </si>
  <si>
    <t>28</t>
    <phoneticPr fontId="1"/>
  </si>
  <si>
    <t>30</t>
    <phoneticPr fontId="1"/>
  </si>
  <si>
    <t>１</t>
    <phoneticPr fontId="1"/>
  </si>
  <si>
    <t>2</t>
    <phoneticPr fontId="1"/>
  </si>
  <si>
    <t>3</t>
    <phoneticPr fontId="1"/>
  </si>
  <si>
    <t>6</t>
    <phoneticPr fontId="1"/>
  </si>
  <si>
    <t>7</t>
    <phoneticPr fontId="1"/>
  </si>
  <si>
    <t>8</t>
    <phoneticPr fontId="1"/>
  </si>
  <si>
    <t>11</t>
    <phoneticPr fontId="1"/>
  </si>
  <si>
    <t>15</t>
    <phoneticPr fontId="1"/>
  </si>
  <si>
    <t>17</t>
    <phoneticPr fontId="1"/>
  </si>
  <si>
    <t>18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</si>
  <si>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</si>
  <si>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</si>
  <si>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</si>
  <si>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</si>
  <si>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28</t>
    <phoneticPr fontId="1"/>
  </si>
  <si>
    <t>31</t>
    <phoneticPr fontId="1"/>
  </si>
  <si>
    <t>2</t>
    <phoneticPr fontId="1"/>
  </si>
  <si>
    <t>8</t>
    <phoneticPr fontId="1"/>
  </si>
  <si>
    <t>11</t>
    <phoneticPr fontId="1"/>
  </si>
  <si>
    <t>19</t>
    <phoneticPr fontId="1"/>
  </si>
  <si>
    <t>20</t>
    <phoneticPr fontId="1"/>
  </si>
  <si>
    <t>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</si>
</sst>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[h]:mm"/>
    <numFmt numFmtId="178" formatCode="0.00;\-#.00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6"/>
      <color indexed="8"/>
      <name val="HG明朝E"/>
      <family val="1"/>
      <charset val="128"/>
    </font>
    <font>
      <u/>
      <sz val="11"/>
      <color indexed="8"/>
      <name val="HGP明朝B"/>
      <family val="1"/>
      <charset val="128"/>
    </font>
    <font>
      <b/>
      <sz val="12"/>
      <color indexed="8"/>
      <name val="HGS明朝E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HGS明朝E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20" fontId="2" fillId="0" borderId="32" xfId="0" applyNumberFormat="1" applyFont="1" applyFill="1" applyBorder="1" applyAlignment="1">
      <alignment horizontal="right" vertical="center"/>
    </xf>
    <xf numFmtId="20" fontId="2" fillId="0" borderId="33" xfId="0" applyNumberFormat="1" applyFont="1" applyFill="1" applyBorder="1" applyAlignment="1">
      <alignment horizontal="right" vertical="center"/>
    </xf>
    <xf numFmtId="0" fontId="2" fillId="0" borderId="32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5" xfId="0" applyFont="1" applyFill="1" applyBorder="1" applyAlignment="1">
      <alignment horizontal="center" vertical="center"/>
    </xf>
    <xf numFmtId="20" fontId="2" fillId="0" borderId="36" xfId="0" applyNumberFormat="1" applyFont="1" applyFill="1" applyBorder="1" applyAlignment="1">
      <alignment horizontal="right" vertical="center"/>
    </xf>
    <xf numFmtId="20" fontId="2" fillId="0" borderId="4" xfId="0" applyNumberFormat="1" applyFont="1" applyFill="1" applyBorder="1" applyAlignment="1">
      <alignment horizontal="right" vertical="center"/>
    </xf>
    <xf numFmtId="0" fontId="2" fillId="0" borderId="37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38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0" xfId="0" applyFont="1" applyFill="1" applyBorder="1">
      <alignment vertical="center"/>
    </xf>
    <xf numFmtId="0" fontId="2" fillId="0" borderId="41" xfId="0" applyFont="1" applyFill="1" applyBorder="1">
      <alignment vertical="center"/>
    </xf>
    <xf numFmtId="20" fontId="2" fillId="0" borderId="42" xfId="0" applyNumberFormat="1" applyFont="1" applyFill="1" applyBorder="1" applyAlignment="1">
      <alignment horizontal="right" vertical="center"/>
    </xf>
    <xf numFmtId="20" fontId="2" fillId="0" borderId="24" xfId="0" applyNumberFormat="1" applyFont="1" applyFill="1" applyBorder="1" applyAlignment="1">
      <alignment horizontal="right" vertical="center"/>
    </xf>
    <xf numFmtId="0" fontId="2" fillId="0" borderId="29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2" fillId="0" borderId="44" xfId="0" applyFont="1" applyFill="1" applyBorder="1">
      <alignment vertical="center"/>
    </xf>
    <xf numFmtId="0" fontId="2" fillId="0" borderId="45" xfId="0" applyFont="1" applyFill="1" applyBorder="1">
      <alignment vertical="center"/>
    </xf>
    <xf numFmtId="0" fontId="6" fillId="0" borderId="46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47" xfId="0" applyFont="1" applyFill="1" applyBorder="1">
      <alignment vertical="center"/>
    </xf>
    <xf numFmtId="0" fontId="2" fillId="0" borderId="48" xfId="0" applyFont="1" applyFill="1" applyBorder="1">
      <alignment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2" fillId="0" borderId="30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9" xfId="0" quotePrefix="1" applyFont="1" applyFill="1" applyBorder="1" applyAlignment="1">
      <alignment horizontal="center" vertical="center"/>
    </xf>
    <xf numFmtId="0" fontId="2" fillId="0" borderId="49" xfId="0" quotePrefix="1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horizontal="center" vertical="center"/>
    </xf>
    <xf numFmtId="0" fontId="2" fillId="0" borderId="30" xfId="0" quotePrefix="1" applyFont="1" applyFill="1" applyBorder="1" applyAlignment="1">
      <alignment horizontal="center" vertical="center"/>
    </xf>
    <xf numFmtId="0" fontId="2" fillId="0" borderId="46" xfId="0" applyFont="1" applyFill="1" applyBorder="1">
      <alignment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0" borderId="48" xfId="0" applyNumberFormat="1" applyFont="1" applyFill="1" applyBorder="1" applyAlignment="1">
      <alignment horizontal="right" vertical="center"/>
    </xf>
    <xf numFmtId="0" fontId="2" fillId="0" borderId="50" xfId="0" applyFont="1" applyFill="1" applyBorder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center" vertical="center"/>
    </xf>
    <xf numFmtId="176" fontId="13" fillId="0" borderId="26" xfId="0" applyNumberFormat="1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  <xf numFmtId="178" fontId="13" fillId="0" borderId="38" xfId="0" applyNumberFormat="1" applyFont="1" applyFill="1" applyBorder="1">
      <alignment vertical="center"/>
    </xf>
    <xf numFmtId="178" fontId="13" fillId="0" borderId="36" xfId="0" applyNumberFormat="1" applyFont="1" applyFill="1" applyBorder="1">
      <alignment vertical="center"/>
    </xf>
    <xf numFmtId="178" fontId="13" fillId="0" borderId="4" xfId="0" applyNumberFormat="1" applyFont="1" applyFill="1" applyBorder="1">
      <alignment vertical="center"/>
    </xf>
    <xf numFmtId="178" fontId="13" fillId="0" borderId="41" xfId="0" applyNumberFormat="1" applyFont="1" applyFill="1" applyBorder="1">
      <alignment vertical="center"/>
    </xf>
    <xf numFmtId="178" fontId="2" fillId="0" borderId="50" xfId="0" applyNumberFormat="1" applyFont="1" applyFill="1" applyBorder="1">
      <alignment vertical="center"/>
    </xf>
    <xf numFmtId="178" fontId="13" fillId="0" borderId="48" xfId="0" applyNumberFormat="1" applyFont="1" applyFill="1" applyBorder="1">
      <alignment vertical="center"/>
    </xf>
    <xf numFmtId="178" fontId="13" fillId="0" borderId="34" xfId="0" applyNumberFormat="1" applyFont="1" applyFill="1" applyBorder="1">
      <alignment vertical="center"/>
    </xf>
    <xf numFmtId="178" fontId="13" fillId="0" borderId="33" xfId="0" applyNumberFormat="1" applyFont="1" applyFill="1" applyBorder="1">
      <alignment vertical="center"/>
    </xf>
    <xf numFmtId="0" fontId="2" fillId="0" borderId="12" xfId="0" quotePrefix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16" fillId="0" borderId="4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6" fillId="2" borderId="4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49" fontId="16" fillId="2" borderId="54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16" fillId="3" borderId="41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FF99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6"/>
  <sheetViews>
    <sheetView tabSelected="1" zoomScaleNormal="100"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v>29</v>
      </c>
      <c r="F3" s="14" t="s">
        <v>32</v>
      </c>
      <c r="G3" s="13">
        <v>4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54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92">
        <v>1.35</v>
      </c>
      <c r="J6" s="90">
        <v>1.6</v>
      </c>
      <c r="K6" s="105"/>
      <c r="L6" s="43"/>
      <c r="M6" s="44"/>
      <c r="N6" s="11" t="s">
        <v>13</v>
      </c>
    </row>
    <row r="7" spans="1:14" ht="15.75" customHeight="1" x14ac:dyDescent="0.2">
      <c r="A7" s="126">
        <v>1</v>
      </c>
      <c r="B7" s="127" t="s">
        <v>84</v>
      </c>
      <c r="C7" s="95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23">
        <v>2</v>
      </c>
      <c r="B8" s="124" t="s">
        <v>34</v>
      </c>
      <c r="C8" s="95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20">
        <v>3</v>
      </c>
      <c r="B9" s="116" t="s">
        <v>59</v>
      </c>
      <c r="C9" s="95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19">
        <v>4</v>
      </c>
      <c r="B10" s="117" t="s">
        <v>60</v>
      </c>
      <c r="C10" s="95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20">
        <v>5</v>
      </c>
      <c r="B11" s="117" t="s">
        <v>35</v>
      </c>
      <c r="C11" s="95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19">
        <v>6</v>
      </c>
      <c r="B12" s="115" t="s">
        <v>36</v>
      </c>
      <c r="C12" s="95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20">
        <v>7</v>
      </c>
      <c r="B13" s="116" t="s">
        <v>37</v>
      </c>
      <c r="C13" s="95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28">
        <v>8</v>
      </c>
      <c r="B14" s="127" t="s">
        <v>84</v>
      </c>
      <c r="C14" s="95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23">
        <v>9</v>
      </c>
      <c r="B15" s="124" t="s">
        <v>34</v>
      </c>
      <c r="C15" s="95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20">
        <v>10</v>
      </c>
      <c r="B16" s="115" t="s">
        <v>59</v>
      </c>
      <c r="C16" s="95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20">
        <v>11</v>
      </c>
      <c r="B17" s="117" t="s">
        <v>60</v>
      </c>
      <c r="C17" s="95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19">
        <v>12</v>
      </c>
      <c r="B18" s="117" t="s">
        <v>35</v>
      </c>
      <c r="C18" s="95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20">
        <v>13</v>
      </c>
      <c r="B19" s="115" t="s">
        <v>36</v>
      </c>
      <c r="C19" s="95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19">
        <v>14</v>
      </c>
      <c r="B20" s="115" t="s">
        <v>37</v>
      </c>
      <c r="C20" s="95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29">
        <v>15</v>
      </c>
      <c r="B21" s="130" t="s">
        <v>84</v>
      </c>
      <c r="C21" s="95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23">
        <v>16</v>
      </c>
      <c r="B22" s="124" t="s">
        <v>34</v>
      </c>
      <c r="C22" s="95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20">
        <v>17</v>
      </c>
      <c r="B23" s="116" t="s">
        <v>59</v>
      </c>
      <c r="C23" s="95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19">
        <v>18</v>
      </c>
      <c r="B24" s="117" t="s">
        <v>60</v>
      </c>
      <c r="C24" s="95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20">
        <v>19</v>
      </c>
      <c r="B25" s="117" t="s">
        <v>35</v>
      </c>
      <c r="C25" s="95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19">
        <v>20</v>
      </c>
      <c r="B26" s="115" t="s">
        <v>36</v>
      </c>
      <c r="C26" s="95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20">
        <v>21</v>
      </c>
      <c r="B27" s="116" t="s">
        <v>37</v>
      </c>
      <c r="C27" s="95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28">
        <v>22</v>
      </c>
      <c r="B28" s="127" t="s">
        <v>84</v>
      </c>
      <c r="C28" s="95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25">
        <v>23</v>
      </c>
      <c r="B29" s="124" t="s">
        <v>34</v>
      </c>
      <c r="C29" s="95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19">
        <v>24</v>
      </c>
      <c r="B30" s="115" t="s">
        <v>59</v>
      </c>
      <c r="C30" s="95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20">
        <v>25</v>
      </c>
      <c r="B31" s="117" t="s">
        <v>60</v>
      </c>
      <c r="C31" s="95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19">
        <v>26</v>
      </c>
      <c r="B32" s="117" t="s">
        <v>35</v>
      </c>
      <c r="C32" s="95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20">
        <v>27</v>
      </c>
      <c r="B33" s="115" t="s">
        <v>36</v>
      </c>
      <c r="C33" s="95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19">
        <v>28</v>
      </c>
      <c r="B34" s="115" t="s">
        <v>37</v>
      </c>
      <c r="C34" s="95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25">
        <v>29</v>
      </c>
      <c r="B35" s="131" t="s">
        <v>85</v>
      </c>
      <c r="C35" s="95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25">
        <v>30</v>
      </c>
      <c r="B36" s="124" t="s">
        <v>34</v>
      </c>
      <c r="C36" s="95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21"/>
      <c r="B37" s="116"/>
      <c r="C37" s="95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0">SUM(F7:F37)</f>
        <v>0</v>
      </c>
      <c r="G39" s="106">
        <f t="shared" si="0"/>
        <v>0</v>
      </c>
      <c r="H39" s="108">
        <f t="shared" si="0"/>
        <v>0</v>
      </c>
      <c r="I39" s="109">
        <f t="shared" si="0"/>
        <v>0</v>
      </c>
      <c r="J39" s="106">
        <f t="shared" si="0"/>
        <v>0</v>
      </c>
      <c r="K39" s="108">
        <f t="shared" si="0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56</v>
      </c>
      <c r="B43" s="147"/>
      <c r="C43" s="147"/>
      <c r="D43" s="147"/>
      <c r="E43" s="147"/>
      <c r="F43" s="147"/>
      <c r="G43" s="147"/>
      <c r="H43" s="148"/>
      <c r="I43" s="3"/>
      <c r="J43" s="78" t="s">
        <v>57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46"/>
  <sheetViews>
    <sheetView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f>'4月'!E3+1</f>
        <v>30</v>
      </c>
      <c r="F3" s="14" t="s">
        <v>32</v>
      </c>
      <c r="G3" s="13">
        <v>1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74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92">
        <v>1.35</v>
      </c>
      <c r="J6" s="90">
        <v>1.6</v>
      </c>
      <c r="K6" s="105"/>
      <c r="L6" s="43"/>
      <c r="M6" s="44"/>
      <c r="N6" s="11" t="s">
        <v>13</v>
      </c>
    </row>
    <row r="7" spans="1:14" ht="15.75" customHeight="1" x14ac:dyDescent="0.2">
      <c r="A7" s="135" t="s">
        <v>168</v>
      </c>
      <c r="B7" s="131" t="s">
        <v>59</v>
      </c>
      <c r="C7" s="95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35" t="s">
        <v>169</v>
      </c>
      <c r="B8" s="131" t="s">
        <v>60</v>
      </c>
      <c r="C8" s="95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35" t="s">
        <v>114</v>
      </c>
      <c r="B9" s="137" t="s">
        <v>35</v>
      </c>
      <c r="C9" s="95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35" t="s">
        <v>170</v>
      </c>
      <c r="B10" s="124" t="s">
        <v>36</v>
      </c>
      <c r="C10" s="95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22" t="s">
        <v>90</v>
      </c>
      <c r="B11" s="117" t="s">
        <v>37</v>
      </c>
      <c r="C11" s="95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40" t="s">
        <v>91</v>
      </c>
      <c r="B12" s="127" t="s">
        <v>84</v>
      </c>
      <c r="C12" s="95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35" t="s">
        <v>77</v>
      </c>
      <c r="B13" s="137" t="s">
        <v>34</v>
      </c>
      <c r="C13" s="95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35" t="s">
        <v>92</v>
      </c>
      <c r="B14" s="131" t="s">
        <v>59</v>
      </c>
      <c r="C14" s="95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22" t="s">
        <v>129</v>
      </c>
      <c r="B15" s="116" t="s">
        <v>60</v>
      </c>
      <c r="C15" s="95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22" t="s">
        <v>130</v>
      </c>
      <c r="B16" s="115" t="s">
        <v>35</v>
      </c>
      <c r="C16" s="95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22" t="s">
        <v>95</v>
      </c>
      <c r="B17" s="117" t="s">
        <v>36</v>
      </c>
      <c r="C17" s="95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22" t="s">
        <v>96</v>
      </c>
      <c r="B18" s="117" t="s">
        <v>37</v>
      </c>
      <c r="C18" s="95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40" t="s">
        <v>97</v>
      </c>
      <c r="B19" s="127" t="s">
        <v>84</v>
      </c>
      <c r="C19" s="95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35" t="s">
        <v>81</v>
      </c>
      <c r="B20" s="131" t="s">
        <v>34</v>
      </c>
      <c r="C20" s="95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22" t="s">
        <v>98</v>
      </c>
      <c r="B21" s="116" t="s">
        <v>59</v>
      </c>
      <c r="C21" s="95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22" t="s">
        <v>99</v>
      </c>
      <c r="B22" s="115" t="s">
        <v>60</v>
      </c>
      <c r="C22" s="95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22" t="s">
        <v>118</v>
      </c>
      <c r="B23" s="116" t="s">
        <v>35</v>
      </c>
      <c r="C23" s="95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22" t="s">
        <v>101</v>
      </c>
      <c r="B24" s="117" t="s">
        <v>36</v>
      </c>
      <c r="C24" s="95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22" t="s">
        <v>119</v>
      </c>
      <c r="B25" s="117" t="s">
        <v>37</v>
      </c>
      <c r="C25" s="95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40" t="s">
        <v>103</v>
      </c>
      <c r="B26" s="127" t="s">
        <v>84</v>
      </c>
      <c r="C26" s="95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35" t="s">
        <v>78</v>
      </c>
      <c r="B27" s="137" t="s">
        <v>34</v>
      </c>
      <c r="C27" s="95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22" t="s">
        <v>104</v>
      </c>
      <c r="B28" s="115" t="s">
        <v>59</v>
      </c>
      <c r="C28" s="95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22" t="s">
        <v>120</v>
      </c>
      <c r="B29" s="116" t="s">
        <v>60</v>
      </c>
      <c r="C29" s="95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22" t="s">
        <v>106</v>
      </c>
      <c r="B30" s="115" t="s">
        <v>35</v>
      </c>
      <c r="C30" s="95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22" t="s">
        <v>107</v>
      </c>
      <c r="B31" s="117" t="s">
        <v>36</v>
      </c>
      <c r="C31" s="95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22" t="s">
        <v>121</v>
      </c>
      <c r="B32" s="117" t="s">
        <v>37</v>
      </c>
      <c r="C32" s="95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40" t="s">
        <v>109</v>
      </c>
      <c r="B33" s="127" t="s">
        <v>84</v>
      </c>
      <c r="C33" s="95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35" t="s">
        <v>79</v>
      </c>
      <c r="B34" s="131" t="s">
        <v>34</v>
      </c>
      <c r="C34" s="95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22" t="s">
        <v>110</v>
      </c>
      <c r="B35" s="115" t="s">
        <v>59</v>
      </c>
      <c r="C35" s="95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22" t="s">
        <v>111</v>
      </c>
      <c r="B36" s="115" t="s">
        <v>60</v>
      </c>
      <c r="C36" s="95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22" t="s">
        <v>112</v>
      </c>
      <c r="B37" s="116" t="s">
        <v>35</v>
      </c>
      <c r="C37" s="95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0">SUM(F7:F37)</f>
        <v>0</v>
      </c>
      <c r="G39" s="106">
        <f t="shared" si="0"/>
        <v>0</v>
      </c>
      <c r="H39" s="108">
        <f t="shared" si="0"/>
        <v>0</v>
      </c>
      <c r="I39" s="109">
        <f t="shared" si="0"/>
        <v>0</v>
      </c>
      <c r="J39" s="106">
        <f t="shared" si="0"/>
        <v>0</v>
      </c>
      <c r="K39" s="108">
        <f t="shared" si="0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75</v>
      </c>
      <c r="B43" s="147"/>
      <c r="C43" s="147"/>
      <c r="D43" s="147"/>
      <c r="E43" s="147"/>
      <c r="F43" s="147"/>
      <c r="G43" s="147"/>
      <c r="H43" s="148"/>
      <c r="I43" s="3"/>
      <c r="J43" s="78" t="s">
        <v>76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46"/>
  <sheetViews>
    <sheetView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f>'4月'!E3+1</f>
        <v>30</v>
      </c>
      <c r="F3" s="14" t="s">
        <v>32</v>
      </c>
      <c r="G3" s="13">
        <v>2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74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92">
        <v>1.35</v>
      </c>
      <c r="J6" s="90">
        <v>1.6</v>
      </c>
      <c r="K6" s="105"/>
      <c r="L6" s="43"/>
      <c r="M6" s="44"/>
      <c r="N6" s="11" t="s">
        <v>13</v>
      </c>
    </row>
    <row r="7" spans="1:14" ht="15.75" customHeight="1" x14ac:dyDescent="0.2">
      <c r="A7" s="122" t="s">
        <v>168</v>
      </c>
      <c r="B7" s="115" t="s">
        <v>36</v>
      </c>
      <c r="C7" s="95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22" t="s">
        <v>169</v>
      </c>
      <c r="B8" s="115" t="s">
        <v>37</v>
      </c>
      <c r="C8" s="95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40" t="s">
        <v>114</v>
      </c>
      <c r="B9" s="130" t="s">
        <v>84</v>
      </c>
      <c r="C9" s="95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35" t="s">
        <v>170</v>
      </c>
      <c r="B10" s="124" t="s">
        <v>34</v>
      </c>
      <c r="C10" s="95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22" t="s">
        <v>90</v>
      </c>
      <c r="B11" s="117" t="s">
        <v>59</v>
      </c>
      <c r="C11" s="95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22" t="s">
        <v>91</v>
      </c>
      <c r="B12" s="115" t="s">
        <v>60</v>
      </c>
      <c r="C12" s="95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22" t="s">
        <v>77</v>
      </c>
      <c r="B13" s="116" t="s">
        <v>35</v>
      </c>
      <c r="C13" s="95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22" t="s">
        <v>92</v>
      </c>
      <c r="B14" s="115" t="s">
        <v>36</v>
      </c>
      <c r="C14" s="95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22" t="s">
        <v>129</v>
      </c>
      <c r="B15" s="116" t="s">
        <v>37</v>
      </c>
      <c r="C15" s="95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40" t="s">
        <v>130</v>
      </c>
      <c r="B16" s="127" t="s">
        <v>84</v>
      </c>
      <c r="C16" s="95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35" t="s">
        <v>95</v>
      </c>
      <c r="B17" s="124" t="s">
        <v>34</v>
      </c>
      <c r="C17" s="95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35" t="s">
        <v>96</v>
      </c>
      <c r="B18" s="124" t="s">
        <v>59</v>
      </c>
      <c r="C18" s="95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22" t="s">
        <v>97</v>
      </c>
      <c r="B19" s="115" t="s">
        <v>60</v>
      </c>
      <c r="C19" s="95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22" t="s">
        <v>81</v>
      </c>
      <c r="B20" s="115" t="s">
        <v>35</v>
      </c>
      <c r="C20" s="95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22" t="s">
        <v>98</v>
      </c>
      <c r="B21" s="116" t="s">
        <v>36</v>
      </c>
      <c r="C21" s="95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22" t="s">
        <v>99</v>
      </c>
      <c r="B22" s="115" t="s">
        <v>37</v>
      </c>
      <c r="C22" s="95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40" t="s">
        <v>118</v>
      </c>
      <c r="B23" s="130" t="s">
        <v>84</v>
      </c>
      <c r="C23" s="95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35" t="s">
        <v>101</v>
      </c>
      <c r="B24" s="124" t="s">
        <v>34</v>
      </c>
      <c r="C24" s="95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22" t="s">
        <v>119</v>
      </c>
      <c r="B25" s="117" t="s">
        <v>59</v>
      </c>
      <c r="C25" s="95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22" t="s">
        <v>103</v>
      </c>
      <c r="B26" s="115" t="s">
        <v>60</v>
      </c>
      <c r="C26" s="95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22" t="s">
        <v>78</v>
      </c>
      <c r="B27" s="116" t="s">
        <v>35</v>
      </c>
      <c r="C27" s="95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22" t="s">
        <v>104</v>
      </c>
      <c r="B28" s="115" t="s">
        <v>36</v>
      </c>
      <c r="C28" s="95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22" t="s">
        <v>120</v>
      </c>
      <c r="B29" s="116" t="s">
        <v>37</v>
      </c>
      <c r="C29" s="95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40" t="s">
        <v>106</v>
      </c>
      <c r="B30" s="127" t="s">
        <v>84</v>
      </c>
      <c r="C30" s="95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35" t="s">
        <v>107</v>
      </c>
      <c r="B31" s="124" t="s">
        <v>34</v>
      </c>
      <c r="C31" s="95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22" t="s">
        <v>121</v>
      </c>
      <c r="B32" s="117" t="s">
        <v>59</v>
      </c>
      <c r="C32" s="95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22" t="s">
        <v>109</v>
      </c>
      <c r="B33" s="115" t="s">
        <v>60</v>
      </c>
      <c r="C33" s="95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22" t="s">
        <v>79</v>
      </c>
      <c r="B34" s="115" t="s">
        <v>35</v>
      </c>
      <c r="C34" s="95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22"/>
      <c r="B35" s="115"/>
      <c r="C35" s="95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22"/>
      <c r="B36" s="115"/>
      <c r="C36" s="95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22"/>
      <c r="B37" s="116"/>
      <c r="C37" s="95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0">SUM(F7:F37)</f>
        <v>0</v>
      </c>
      <c r="G39" s="106">
        <f t="shared" si="0"/>
        <v>0</v>
      </c>
      <c r="H39" s="108">
        <f t="shared" si="0"/>
        <v>0</v>
      </c>
      <c r="I39" s="109">
        <f t="shared" si="0"/>
        <v>0</v>
      </c>
      <c r="J39" s="106">
        <f t="shared" si="0"/>
        <v>0</v>
      </c>
      <c r="K39" s="108">
        <f t="shared" si="0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75</v>
      </c>
      <c r="B43" s="147"/>
      <c r="C43" s="147"/>
      <c r="D43" s="147"/>
      <c r="E43" s="147"/>
      <c r="F43" s="147"/>
      <c r="G43" s="147"/>
      <c r="H43" s="148"/>
      <c r="I43" s="3"/>
      <c r="J43" s="78" t="s">
        <v>76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46"/>
  <sheetViews>
    <sheetView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f>'4月'!E3+1</f>
        <v>30</v>
      </c>
      <c r="F3" s="14" t="s">
        <v>32</v>
      </c>
      <c r="G3" s="13">
        <v>3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74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92">
        <v>1.35</v>
      </c>
      <c r="J6" s="90">
        <v>1.6</v>
      </c>
      <c r="K6" s="105"/>
      <c r="L6" s="43"/>
      <c r="M6" s="44"/>
      <c r="N6" s="11" t="s">
        <v>13</v>
      </c>
    </row>
    <row r="7" spans="1:14" ht="15.75" customHeight="1" x14ac:dyDescent="0.2">
      <c r="A7" s="122" t="s">
        <v>168</v>
      </c>
      <c r="B7" s="115" t="s">
        <v>36</v>
      </c>
      <c r="C7" s="95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22" t="s">
        <v>194</v>
      </c>
      <c r="B8" s="115" t="s">
        <v>37</v>
      </c>
      <c r="C8" s="95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40" t="s">
        <v>114</v>
      </c>
      <c r="B9" s="130" t="s">
        <v>84</v>
      </c>
      <c r="C9" s="95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35" t="s">
        <v>170</v>
      </c>
      <c r="B10" s="124" t="s">
        <v>34</v>
      </c>
      <c r="C10" s="95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22" t="s">
        <v>90</v>
      </c>
      <c r="B11" s="117" t="s">
        <v>59</v>
      </c>
      <c r="C11" s="95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22" t="s">
        <v>91</v>
      </c>
      <c r="B12" s="115" t="s">
        <v>60</v>
      </c>
      <c r="C12" s="95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22" t="s">
        <v>77</v>
      </c>
      <c r="B13" s="116" t="s">
        <v>35</v>
      </c>
      <c r="C13" s="95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22" t="s">
        <v>195</v>
      </c>
      <c r="B14" s="115" t="s">
        <v>36</v>
      </c>
      <c r="C14" s="95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22" t="s">
        <v>129</v>
      </c>
      <c r="B15" s="116" t="s">
        <v>37</v>
      </c>
      <c r="C15" s="95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40" t="s">
        <v>130</v>
      </c>
      <c r="B16" s="127" t="s">
        <v>84</v>
      </c>
      <c r="C16" s="95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35" t="s">
        <v>196</v>
      </c>
      <c r="B17" s="124" t="s">
        <v>34</v>
      </c>
      <c r="C17" s="95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22" t="s">
        <v>96</v>
      </c>
      <c r="B18" s="117" t="s">
        <v>59</v>
      </c>
      <c r="C18" s="95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22" t="s">
        <v>97</v>
      </c>
      <c r="B19" s="115" t="s">
        <v>60</v>
      </c>
      <c r="C19" s="95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22" t="s">
        <v>81</v>
      </c>
      <c r="B20" s="115" t="s">
        <v>35</v>
      </c>
      <c r="C20" s="95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22" t="s">
        <v>98</v>
      </c>
      <c r="B21" s="116" t="s">
        <v>36</v>
      </c>
      <c r="C21" s="95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22" t="s">
        <v>99</v>
      </c>
      <c r="B22" s="115" t="s">
        <v>37</v>
      </c>
      <c r="C22" s="95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40" t="s">
        <v>118</v>
      </c>
      <c r="B23" s="130" t="s">
        <v>84</v>
      </c>
      <c r="C23" s="95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35" t="s">
        <v>101</v>
      </c>
      <c r="B24" s="124" t="s">
        <v>34</v>
      </c>
      <c r="C24" s="95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22" t="s">
        <v>197</v>
      </c>
      <c r="B25" s="117" t="s">
        <v>59</v>
      </c>
      <c r="C25" s="95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22" t="s">
        <v>198</v>
      </c>
      <c r="B26" s="115" t="s">
        <v>60</v>
      </c>
      <c r="C26" s="95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35" t="s">
        <v>78</v>
      </c>
      <c r="B27" s="137" t="s">
        <v>35</v>
      </c>
      <c r="C27" s="95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22" t="s">
        <v>104</v>
      </c>
      <c r="B28" s="115" t="s">
        <v>36</v>
      </c>
      <c r="C28" s="95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22" t="s">
        <v>120</v>
      </c>
      <c r="B29" s="116" t="s">
        <v>37</v>
      </c>
      <c r="C29" s="95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40" t="s">
        <v>106</v>
      </c>
      <c r="B30" s="127" t="s">
        <v>84</v>
      </c>
      <c r="C30" s="95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35" t="s">
        <v>107</v>
      </c>
      <c r="B31" s="124" t="s">
        <v>34</v>
      </c>
      <c r="C31" s="95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22" t="s">
        <v>121</v>
      </c>
      <c r="B32" s="117" t="s">
        <v>59</v>
      </c>
      <c r="C32" s="95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22" t="s">
        <v>109</v>
      </c>
      <c r="B33" s="115" t="s">
        <v>60</v>
      </c>
      <c r="C33" s="95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22" t="s">
        <v>199</v>
      </c>
      <c r="B34" s="115" t="s">
        <v>35</v>
      </c>
      <c r="C34" s="95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22" t="s">
        <v>110</v>
      </c>
      <c r="B35" s="115" t="s">
        <v>36</v>
      </c>
      <c r="C35" s="95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22" t="s">
        <v>111</v>
      </c>
      <c r="B36" s="115" t="s">
        <v>37</v>
      </c>
      <c r="C36" s="95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40" t="s">
        <v>112</v>
      </c>
      <c r="B37" s="130" t="s">
        <v>84</v>
      </c>
      <c r="C37" s="95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0">SUM(F7:F37)</f>
        <v>0</v>
      </c>
      <c r="G39" s="106">
        <f t="shared" si="0"/>
        <v>0</v>
      </c>
      <c r="H39" s="108">
        <f t="shared" si="0"/>
        <v>0</v>
      </c>
      <c r="I39" s="109">
        <f t="shared" si="0"/>
        <v>0</v>
      </c>
      <c r="J39" s="106">
        <f t="shared" si="0"/>
        <v>0</v>
      </c>
      <c r="K39" s="108">
        <f t="shared" si="0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75</v>
      </c>
      <c r="B43" s="147"/>
      <c r="C43" s="147"/>
      <c r="D43" s="147"/>
      <c r="E43" s="147"/>
      <c r="F43" s="147"/>
      <c r="G43" s="147"/>
      <c r="H43" s="148"/>
      <c r="I43" s="3"/>
      <c r="J43" s="78" t="s">
        <v>76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6"/>
  <sheetViews>
    <sheetView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8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 t="s">
        <v>42</v>
      </c>
      <c r="F3" s="14" t="s">
        <v>32</v>
      </c>
      <c r="G3" s="13" t="s">
        <v>42</v>
      </c>
      <c r="H3" s="14" t="s">
        <v>33</v>
      </c>
      <c r="I3" s="14"/>
      <c r="J3" s="15"/>
      <c r="K3" s="16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38</v>
      </c>
      <c r="F5" s="34" t="s">
        <v>43</v>
      </c>
      <c r="G5" s="35" t="s">
        <v>44</v>
      </c>
      <c r="H5" s="36" t="s">
        <v>45</v>
      </c>
      <c r="I5" s="37" t="s">
        <v>17</v>
      </c>
      <c r="J5" s="35" t="s">
        <v>45</v>
      </c>
      <c r="K5" s="36" t="s">
        <v>26</v>
      </c>
      <c r="L5" s="38" t="s">
        <v>22</v>
      </c>
      <c r="M5" s="8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92">
        <v>1.35</v>
      </c>
      <c r="J6" s="90">
        <v>1.6</v>
      </c>
      <c r="K6" s="91"/>
      <c r="L6" s="43"/>
      <c r="M6" s="44"/>
      <c r="N6" s="11" t="s">
        <v>13</v>
      </c>
    </row>
    <row r="7" spans="1:14" ht="15.75" customHeight="1" x14ac:dyDescent="0.2">
      <c r="A7" s="118">
        <v>1</v>
      </c>
      <c r="B7" s="1"/>
      <c r="C7" s="45"/>
      <c r="D7" s="46"/>
      <c r="E7" s="23"/>
      <c r="F7" s="47"/>
      <c r="G7" s="48"/>
      <c r="H7" s="49"/>
      <c r="I7" s="47"/>
      <c r="J7" s="48"/>
      <c r="K7" s="49"/>
      <c r="L7" s="25"/>
      <c r="M7" s="23"/>
      <c r="N7" s="50" t="s">
        <v>11</v>
      </c>
    </row>
    <row r="8" spans="1:14" ht="15.75" customHeight="1" x14ac:dyDescent="0.2">
      <c r="A8" s="119">
        <v>2</v>
      </c>
      <c r="B8" s="2"/>
      <c r="C8" s="51"/>
      <c r="D8" s="52"/>
      <c r="E8" s="53"/>
      <c r="F8" s="54"/>
      <c r="G8" s="55"/>
      <c r="H8" s="56"/>
      <c r="I8" s="54"/>
      <c r="J8" s="55"/>
      <c r="K8" s="56"/>
      <c r="L8" s="57"/>
      <c r="M8" s="53"/>
      <c r="N8" s="58"/>
    </row>
    <row r="9" spans="1:14" ht="15.75" customHeight="1" thickBot="1" x14ac:dyDescent="0.25">
      <c r="A9" s="120">
        <v>3</v>
      </c>
      <c r="B9" s="2"/>
      <c r="C9" s="51"/>
      <c r="D9" s="52"/>
      <c r="E9" s="53"/>
      <c r="F9" s="54"/>
      <c r="G9" s="55"/>
      <c r="H9" s="56"/>
      <c r="I9" s="54"/>
      <c r="J9" s="55"/>
      <c r="K9" s="56"/>
      <c r="L9" s="57"/>
      <c r="M9" s="53"/>
      <c r="N9" s="11" t="s">
        <v>4</v>
      </c>
    </row>
    <row r="10" spans="1:14" ht="15.75" customHeight="1" x14ac:dyDescent="0.2">
      <c r="A10" s="119">
        <v>4</v>
      </c>
      <c r="B10" s="2"/>
      <c r="C10" s="51"/>
      <c r="D10" s="52"/>
      <c r="E10" s="53"/>
      <c r="F10" s="54"/>
      <c r="G10" s="55"/>
      <c r="H10" s="56"/>
      <c r="I10" s="54"/>
      <c r="J10" s="55"/>
      <c r="K10" s="56"/>
      <c r="L10" s="57"/>
      <c r="M10" s="53"/>
      <c r="N10" s="50" t="s">
        <v>46</v>
      </c>
    </row>
    <row r="11" spans="1:14" ht="15.75" customHeight="1" x14ac:dyDescent="0.2">
      <c r="A11" s="120">
        <v>5</v>
      </c>
      <c r="B11" s="2"/>
      <c r="C11" s="45"/>
      <c r="D11" s="52"/>
      <c r="E11" s="53"/>
      <c r="F11" s="54"/>
      <c r="G11" s="55"/>
      <c r="H11" s="56"/>
      <c r="I11" s="54"/>
      <c r="J11" s="55"/>
      <c r="K11" s="56"/>
      <c r="L11" s="57"/>
      <c r="M11" s="53"/>
      <c r="N11" s="58"/>
    </row>
    <row r="12" spans="1:14" ht="15.75" customHeight="1" thickBot="1" x14ac:dyDescent="0.25">
      <c r="A12" s="119">
        <v>6</v>
      </c>
      <c r="B12" s="2"/>
      <c r="C12" s="51"/>
      <c r="D12" s="52"/>
      <c r="E12" s="53"/>
      <c r="F12" s="54"/>
      <c r="G12" s="55"/>
      <c r="H12" s="56"/>
      <c r="I12" s="54"/>
      <c r="J12" s="55"/>
      <c r="K12" s="56"/>
      <c r="L12" s="57"/>
      <c r="M12" s="53"/>
      <c r="N12" s="11" t="s">
        <v>4</v>
      </c>
    </row>
    <row r="13" spans="1:14" ht="15.75" customHeight="1" x14ac:dyDescent="0.2">
      <c r="A13" s="120">
        <v>7</v>
      </c>
      <c r="B13" s="2"/>
      <c r="C13" s="51"/>
      <c r="D13" s="52"/>
      <c r="E13" s="53"/>
      <c r="F13" s="54"/>
      <c r="G13" s="55"/>
      <c r="H13" s="56"/>
      <c r="I13" s="54"/>
      <c r="J13" s="55"/>
      <c r="K13" s="56"/>
      <c r="L13" s="57"/>
      <c r="M13" s="53"/>
      <c r="N13" s="50" t="s">
        <v>48</v>
      </c>
    </row>
    <row r="14" spans="1:14" ht="15.75" customHeight="1" x14ac:dyDescent="0.2">
      <c r="A14" s="119">
        <v>8</v>
      </c>
      <c r="B14" s="2"/>
      <c r="C14" s="51"/>
      <c r="D14" s="52"/>
      <c r="E14" s="53"/>
      <c r="F14" s="54"/>
      <c r="G14" s="55"/>
      <c r="H14" s="56"/>
      <c r="I14" s="54"/>
      <c r="J14" s="55"/>
      <c r="K14" s="56"/>
      <c r="L14" s="57"/>
      <c r="M14" s="53"/>
      <c r="N14" s="58"/>
    </row>
    <row r="15" spans="1:14" ht="15.75" customHeight="1" thickBot="1" x14ac:dyDescent="0.25">
      <c r="A15" s="119">
        <v>9</v>
      </c>
      <c r="B15" s="2"/>
      <c r="C15" s="59"/>
      <c r="D15" s="60"/>
      <c r="E15" s="53"/>
      <c r="F15" s="54"/>
      <c r="G15" s="55"/>
      <c r="H15" s="56"/>
      <c r="I15" s="54"/>
      <c r="J15" s="55"/>
      <c r="K15" s="56"/>
      <c r="L15" s="57"/>
      <c r="M15" s="53"/>
      <c r="N15" s="11" t="s">
        <v>4</v>
      </c>
    </row>
    <row r="16" spans="1:14" ht="15.75" customHeight="1" x14ac:dyDescent="0.2">
      <c r="A16" s="120">
        <v>10</v>
      </c>
      <c r="B16" s="2"/>
      <c r="C16" s="51"/>
      <c r="D16" s="52"/>
      <c r="E16" s="53"/>
      <c r="F16" s="54"/>
      <c r="G16" s="55"/>
      <c r="H16" s="56"/>
      <c r="I16" s="54"/>
      <c r="J16" s="55"/>
      <c r="K16" s="56"/>
      <c r="L16" s="57"/>
      <c r="M16" s="53"/>
      <c r="N16" s="50" t="s">
        <v>14</v>
      </c>
    </row>
    <row r="17" spans="1:14" ht="15.75" customHeight="1" x14ac:dyDescent="0.2">
      <c r="A17" s="120">
        <v>11</v>
      </c>
      <c r="B17" s="2"/>
      <c r="C17" s="51"/>
      <c r="D17" s="52"/>
      <c r="E17" s="53"/>
      <c r="F17" s="54"/>
      <c r="G17" s="55"/>
      <c r="H17" s="56"/>
      <c r="I17" s="54"/>
      <c r="J17" s="55"/>
      <c r="K17" s="56"/>
      <c r="L17" s="57"/>
      <c r="M17" s="53"/>
      <c r="N17" s="58"/>
    </row>
    <row r="18" spans="1:14" ht="15.75" customHeight="1" thickBot="1" x14ac:dyDescent="0.25">
      <c r="A18" s="119">
        <v>12</v>
      </c>
      <c r="B18" s="2"/>
      <c r="C18" s="51"/>
      <c r="D18" s="52"/>
      <c r="E18" s="53"/>
      <c r="F18" s="54"/>
      <c r="G18" s="55"/>
      <c r="H18" s="56"/>
      <c r="I18" s="54"/>
      <c r="J18" s="55"/>
      <c r="K18" s="56"/>
      <c r="L18" s="57"/>
      <c r="M18" s="53"/>
      <c r="N18" s="11" t="s">
        <v>4</v>
      </c>
    </row>
    <row r="19" spans="1:14" ht="15.75" customHeight="1" x14ac:dyDescent="0.2">
      <c r="A19" s="120">
        <v>13</v>
      </c>
      <c r="B19" s="2"/>
      <c r="C19" s="51"/>
      <c r="D19" s="52"/>
      <c r="E19" s="53"/>
      <c r="F19" s="54"/>
      <c r="G19" s="55"/>
      <c r="H19" s="56"/>
      <c r="I19" s="54"/>
      <c r="J19" s="55"/>
      <c r="K19" s="56"/>
      <c r="L19" s="57"/>
      <c r="M19" s="53"/>
      <c r="N19" s="50" t="s">
        <v>12</v>
      </c>
    </row>
    <row r="20" spans="1:14" ht="15.75" customHeight="1" x14ac:dyDescent="0.2">
      <c r="A20" s="119">
        <v>14</v>
      </c>
      <c r="B20" s="2"/>
      <c r="C20" s="51"/>
      <c r="D20" s="52"/>
      <c r="E20" s="53"/>
      <c r="F20" s="54"/>
      <c r="G20" s="55"/>
      <c r="H20" s="56"/>
      <c r="I20" s="54"/>
      <c r="J20" s="55"/>
      <c r="K20" s="56"/>
      <c r="L20" s="87"/>
      <c r="M20" s="88"/>
      <c r="N20" s="58"/>
    </row>
    <row r="21" spans="1:14" ht="15.75" customHeight="1" thickBot="1" x14ac:dyDescent="0.25">
      <c r="A21" s="120">
        <v>15</v>
      </c>
      <c r="B21" s="2"/>
      <c r="C21" s="59"/>
      <c r="D21" s="60"/>
      <c r="E21" s="53"/>
      <c r="F21" s="54"/>
      <c r="G21" s="55"/>
      <c r="H21" s="56"/>
      <c r="I21" s="54"/>
      <c r="J21" s="55"/>
      <c r="K21" s="56"/>
      <c r="L21" s="87"/>
      <c r="M21" s="88"/>
      <c r="N21" s="11" t="s">
        <v>4</v>
      </c>
    </row>
    <row r="22" spans="1:14" ht="15.75" customHeight="1" x14ac:dyDescent="0.2">
      <c r="A22" s="119">
        <v>16</v>
      </c>
      <c r="B22" s="2"/>
      <c r="C22" s="59"/>
      <c r="D22" s="60"/>
      <c r="E22" s="53"/>
      <c r="F22" s="54"/>
      <c r="G22" s="55"/>
      <c r="H22" s="56"/>
      <c r="I22" s="54"/>
      <c r="J22" s="55"/>
      <c r="K22" s="56"/>
      <c r="L22" s="57"/>
      <c r="M22" s="53"/>
      <c r="N22" s="50" t="s">
        <v>49</v>
      </c>
    </row>
    <row r="23" spans="1:14" ht="15.75" customHeight="1" x14ac:dyDescent="0.2">
      <c r="A23" s="120">
        <v>17</v>
      </c>
      <c r="B23" s="2"/>
      <c r="C23" s="51"/>
      <c r="D23" s="52"/>
      <c r="E23" s="53"/>
      <c r="F23" s="54"/>
      <c r="G23" s="55"/>
      <c r="H23" s="56"/>
      <c r="I23" s="54"/>
      <c r="J23" s="55"/>
      <c r="K23" s="56"/>
      <c r="L23" s="57"/>
      <c r="M23" s="53"/>
      <c r="N23" s="58"/>
    </row>
    <row r="24" spans="1:14" ht="15.75" customHeight="1" thickBot="1" x14ac:dyDescent="0.25">
      <c r="A24" s="119">
        <v>18</v>
      </c>
      <c r="B24" s="2"/>
      <c r="C24" s="51"/>
      <c r="D24" s="52"/>
      <c r="E24" s="53"/>
      <c r="F24" s="54"/>
      <c r="G24" s="55"/>
      <c r="H24" s="56"/>
      <c r="I24" s="54"/>
      <c r="J24" s="55"/>
      <c r="K24" s="56"/>
      <c r="L24" s="57"/>
      <c r="M24" s="53"/>
      <c r="N24" s="11" t="s">
        <v>4</v>
      </c>
    </row>
    <row r="25" spans="1:14" ht="15.75" customHeight="1" x14ac:dyDescent="0.2">
      <c r="A25" s="120">
        <v>19</v>
      </c>
      <c r="B25" s="2"/>
      <c r="C25" s="51"/>
      <c r="D25" s="52"/>
      <c r="E25" s="53"/>
      <c r="F25" s="54"/>
      <c r="G25" s="55"/>
      <c r="H25" s="56"/>
      <c r="I25" s="54"/>
      <c r="J25" s="55"/>
      <c r="K25" s="56"/>
      <c r="L25" s="57"/>
      <c r="M25" s="53"/>
      <c r="N25" s="50" t="s">
        <v>50</v>
      </c>
    </row>
    <row r="26" spans="1:14" ht="15.75" customHeight="1" x14ac:dyDescent="0.2">
      <c r="A26" s="119">
        <v>20</v>
      </c>
      <c r="B26" s="2"/>
      <c r="C26" s="51"/>
      <c r="D26" s="52"/>
      <c r="E26" s="53"/>
      <c r="F26" s="54"/>
      <c r="G26" s="55"/>
      <c r="H26" s="56"/>
      <c r="I26" s="54"/>
      <c r="J26" s="55"/>
      <c r="K26" s="56"/>
      <c r="L26" s="57"/>
      <c r="M26" s="53"/>
      <c r="N26" s="58"/>
    </row>
    <row r="27" spans="1:14" ht="15.75" customHeight="1" thickBot="1" x14ac:dyDescent="0.25">
      <c r="A27" s="120">
        <v>21</v>
      </c>
      <c r="B27" s="2"/>
      <c r="C27" s="51"/>
      <c r="D27" s="52"/>
      <c r="E27" s="53"/>
      <c r="F27" s="54"/>
      <c r="G27" s="55"/>
      <c r="H27" s="56"/>
      <c r="I27" s="54"/>
      <c r="J27" s="55"/>
      <c r="K27" s="56"/>
      <c r="L27" s="57"/>
      <c r="M27" s="53"/>
      <c r="N27" s="11" t="s">
        <v>4</v>
      </c>
    </row>
    <row r="28" spans="1:14" ht="15.75" customHeight="1" x14ac:dyDescent="0.2">
      <c r="A28" s="119">
        <v>22</v>
      </c>
      <c r="B28" s="2"/>
      <c r="C28" s="59"/>
      <c r="D28" s="60"/>
      <c r="E28" s="53"/>
      <c r="F28" s="54"/>
      <c r="G28" s="55"/>
      <c r="H28" s="56"/>
      <c r="I28" s="54"/>
      <c r="J28" s="55"/>
      <c r="K28" s="56"/>
      <c r="L28" s="57"/>
      <c r="M28" s="53"/>
      <c r="N28" s="50" t="s">
        <v>51</v>
      </c>
    </row>
    <row r="29" spans="1:14" ht="15.75" customHeight="1" x14ac:dyDescent="0.2">
      <c r="A29" s="120">
        <v>23</v>
      </c>
      <c r="B29" s="2"/>
      <c r="C29" s="51"/>
      <c r="D29" s="52"/>
      <c r="E29" s="53"/>
      <c r="F29" s="54"/>
      <c r="G29" s="55"/>
      <c r="H29" s="56"/>
      <c r="I29" s="54"/>
      <c r="J29" s="55"/>
      <c r="K29" s="56"/>
      <c r="L29" s="57"/>
      <c r="M29" s="53"/>
      <c r="N29" s="58"/>
    </row>
    <row r="30" spans="1:14" ht="15.75" customHeight="1" thickBot="1" x14ac:dyDescent="0.25">
      <c r="A30" s="119">
        <v>24</v>
      </c>
      <c r="B30" s="2"/>
      <c r="C30" s="51"/>
      <c r="D30" s="52"/>
      <c r="E30" s="53"/>
      <c r="F30" s="54"/>
      <c r="G30" s="55"/>
      <c r="H30" s="56"/>
      <c r="I30" s="54"/>
      <c r="J30" s="55"/>
      <c r="K30" s="56"/>
      <c r="L30" s="57"/>
      <c r="M30" s="53"/>
      <c r="N30" s="11" t="s">
        <v>4</v>
      </c>
    </row>
    <row r="31" spans="1:14" ht="15.75" customHeight="1" x14ac:dyDescent="0.2">
      <c r="A31" s="120">
        <v>25</v>
      </c>
      <c r="B31" s="2"/>
      <c r="C31" s="51"/>
      <c r="D31" s="52"/>
      <c r="E31" s="53"/>
      <c r="F31" s="54"/>
      <c r="G31" s="55"/>
      <c r="H31" s="56"/>
      <c r="I31" s="54"/>
      <c r="J31" s="55"/>
      <c r="K31" s="56"/>
      <c r="L31" s="57"/>
      <c r="M31" s="53"/>
      <c r="N31" s="50" t="s">
        <v>52</v>
      </c>
    </row>
    <row r="32" spans="1:14" ht="15.75" customHeight="1" x14ac:dyDescent="0.2">
      <c r="A32" s="119">
        <v>26</v>
      </c>
      <c r="B32" s="2"/>
      <c r="C32" s="51"/>
      <c r="D32" s="52"/>
      <c r="E32" s="53"/>
      <c r="F32" s="54"/>
      <c r="G32" s="55"/>
      <c r="H32" s="56"/>
      <c r="I32" s="54"/>
      <c r="J32" s="55"/>
      <c r="K32" s="56"/>
      <c r="L32" s="57"/>
      <c r="M32" s="53"/>
      <c r="N32" s="58"/>
    </row>
    <row r="33" spans="1:14" ht="15.75" customHeight="1" thickBot="1" x14ac:dyDescent="0.25">
      <c r="A33" s="120">
        <v>27</v>
      </c>
      <c r="B33" s="2"/>
      <c r="C33" s="51"/>
      <c r="D33" s="52"/>
      <c r="E33" s="53"/>
      <c r="F33" s="54"/>
      <c r="G33" s="55"/>
      <c r="H33" s="56"/>
      <c r="I33" s="54"/>
      <c r="J33" s="55"/>
      <c r="K33" s="56"/>
      <c r="L33" s="57"/>
      <c r="M33" s="53"/>
      <c r="N33" s="11" t="s">
        <v>30</v>
      </c>
    </row>
    <row r="34" spans="1:14" ht="15.75" customHeight="1" x14ac:dyDescent="0.2">
      <c r="A34" s="119">
        <v>28</v>
      </c>
      <c r="B34" s="2"/>
      <c r="C34" s="51"/>
      <c r="D34" s="60"/>
      <c r="E34" s="53"/>
      <c r="F34" s="54"/>
      <c r="G34" s="55"/>
      <c r="H34" s="56"/>
      <c r="I34" s="54"/>
      <c r="J34" s="55"/>
      <c r="K34" s="56"/>
      <c r="L34" s="57"/>
      <c r="M34" s="53"/>
      <c r="N34" s="50" t="s">
        <v>53</v>
      </c>
    </row>
    <row r="35" spans="1:14" ht="15.75" customHeight="1" x14ac:dyDescent="0.2">
      <c r="A35" s="120">
        <v>29</v>
      </c>
      <c r="B35" s="2"/>
      <c r="C35" s="59"/>
      <c r="D35" s="60"/>
      <c r="E35" s="53"/>
      <c r="F35" s="54"/>
      <c r="G35" s="55"/>
      <c r="H35" s="56"/>
      <c r="I35" s="54"/>
      <c r="J35" s="55"/>
      <c r="K35" s="56"/>
      <c r="L35" s="57"/>
      <c r="M35" s="23"/>
      <c r="N35" s="58"/>
    </row>
    <row r="36" spans="1:14" ht="15.75" customHeight="1" thickBot="1" x14ac:dyDescent="0.25">
      <c r="A36" s="120">
        <v>30</v>
      </c>
      <c r="B36" s="2"/>
      <c r="C36" s="51"/>
      <c r="D36" s="52"/>
      <c r="E36" s="61"/>
      <c r="F36" s="62"/>
      <c r="G36" s="55"/>
      <c r="H36" s="56"/>
      <c r="I36" s="62"/>
      <c r="J36" s="55"/>
      <c r="K36" s="56"/>
      <c r="L36" s="57"/>
      <c r="M36" s="53"/>
      <c r="N36" s="11" t="s">
        <v>30</v>
      </c>
    </row>
    <row r="37" spans="1:14" ht="15.75" customHeight="1" x14ac:dyDescent="0.2">
      <c r="A37" s="121">
        <v>31</v>
      </c>
      <c r="B37" s="2"/>
      <c r="C37" s="63"/>
      <c r="D37" s="64"/>
      <c r="E37" s="65"/>
      <c r="F37" s="66"/>
      <c r="G37" s="67"/>
      <c r="H37" s="68"/>
      <c r="I37" s="66"/>
      <c r="J37" s="69"/>
      <c r="K37" s="68"/>
      <c r="L37" s="70"/>
      <c r="M37" s="8"/>
      <c r="N37" s="8"/>
    </row>
    <row r="38" spans="1:14" ht="17.25" customHeight="1" x14ac:dyDescent="0.2">
      <c r="A38" s="178" t="s">
        <v>21</v>
      </c>
      <c r="B38" s="156"/>
      <c r="C38" s="170"/>
      <c r="D38" s="171"/>
      <c r="E38" s="58" t="s">
        <v>18</v>
      </c>
      <c r="F38" s="37" t="s">
        <v>19</v>
      </c>
      <c r="G38" s="35" t="s">
        <v>19</v>
      </c>
      <c r="H38" s="36" t="s">
        <v>19</v>
      </c>
      <c r="I38" s="37" t="s">
        <v>19</v>
      </c>
      <c r="J38" s="35" t="s">
        <v>19</v>
      </c>
      <c r="K38" s="36" t="s">
        <v>19</v>
      </c>
      <c r="L38" s="37" t="s">
        <v>20</v>
      </c>
      <c r="M38" s="72" t="s">
        <v>27</v>
      </c>
      <c r="N38" s="71"/>
    </row>
    <row r="39" spans="1:14" ht="20.100000000000001" customHeight="1" x14ac:dyDescent="0.2">
      <c r="A39" s="179"/>
      <c r="B39" s="158"/>
      <c r="C39" s="159"/>
      <c r="D39" s="161"/>
      <c r="E39" s="73"/>
      <c r="F39" s="47" t="str">
        <f t="shared" ref="F39:K39" si="0">IF(SUM(F7:F37)=0,"",SUM(F7:F37))</f>
        <v/>
      </c>
      <c r="G39" s="47" t="str">
        <f t="shared" si="0"/>
        <v/>
      </c>
      <c r="H39" s="74" t="str">
        <f t="shared" si="0"/>
        <v/>
      </c>
      <c r="I39" s="75" t="str">
        <f t="shared" si="0"/>
        <v/>
      </c>
      <c r="J39" s="47" t="str">
        <f t="shared" si="0"/>
        <v/>
      </c>
      <c r="K39" s="23" t="str">
        <f t="shared" si="0"/>
        <v/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80" t="s">
        <v>58</v>
      </c>
      <c r="J40" s="181"/>
      <c r="K40" s="182"/>
      <c r="L40" s="180" t="s">
        <v>83</v>
      </c>
      <c r="M40" s="181"/>
      <c r="N40" s="182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39</v>
      </c>
      <c r="B43" s="147"/>
      <c r="C43" s="147"/>
      <c r="D43" s="147"/>
      <c r="E43" s="147"/>
      <c r="F43" s="147"/>
      <c r="G43" s="147"/>
      <c r="H43" s="148"/>
      <c r="I43" s="3"/>
      <c r="J43" s="78" t="s">
        <v>40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I41:K42"/>
    <mergeCell ref="L41:N42"/>
    <mergeCell ref="A38:B39"/>
    <mergeCell ref="C38:D39"/>
    <mergeCell ref="G41:H42"/>
    <mergeCell ref="A41:F42"/>
    <mergeCell ref="I40:K40"/>
    <mergeCell ref="L40:N40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6"/>
  <sheetViews>
    <sheetView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f>'4月'!E3</f>
        <v>29</v>
      </c>
      <c r="F3" s="14" t="s">
        <v>32</v>
      </c>
      <c r="G3" s="13">
        <v>5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65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89">
        <v>1.35</v>
      </c>
      <c r="J6" s="90">
        <v>1.6</v>
      </c>
      <c r="K6" s="114"/>
      <c r="L6" s="43"/>
      <c r="M6" s="44"/>
      <c r="N6" s="11" t="s">
        <v>13</v>
      </c>
    </row>
    <row r="7" spans="1:14" ht="15.75" customHeight="1" x14ac:dyDescent="0.2">
      <c r="A7" s="122" t="s">
        <v>86</v>
      </c>
      <c r="B7" s="133" t="s">
        <v>59</v>
      </c>
      <c r="C7" s="132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22" t="s">
        <v>87</v>
      </c>
      <c r="B8" s="134" t="s">
        <v>60</v>
      </c>
      <c r="C8" s="132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35" t="s">
        <v>88</v>
      </c>
      <c r="B9" s="136" t="s">
        <v>35</v>
      </c>
      <c r="C9" s="132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35" t="s">
        <v>89</v>
      </c>
      <c r="B10" s="136" t="s">
        <v>36</v>
      </c>
      <c r="C10" s="132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35" t="s">
        <v>90</v>
      </c>
      <c r="B11" s="136" t="s">
        <v>37</v>
      </c>
      <c r="C11" s="132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40" t="s">
        <v>91</v>
      </c>
      <c r="B12" s="141" t="s">
        <v>84</v>
      </c>
      <c r="C12" s="132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35" t="s">
        <v>77</v>
      </c>
      <c r="B13" s="136" t="s">
        <v>34</v>
      </c>
      <c r="C13" s="132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22" t="s">
        <v>92</v>
      </c>
      <c r="B14" s="134" t="s">
        <v>59</v>
      </c>
      <c r="C14" s="132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22" t="s">
        <v>93</v>
      </c>
      <c r="B15" s="134" t="s">
        <v>60</v>
      </c>
      <c r="C15" s="132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22" t="s">
        <v>94</v>
      </c>
      <c r="B16" s="134" t="s">
        <v>35</v>
      </c>
      <c r="C16" s="132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22" t="s">
        <v>95</v>
      </c>
      <c r="B17" s="134" t="s">
        <v>36</v>
      </c>
      <c r="C17" s="132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22" t="s">
        <v>96</v>
      </c>
      <c r="B18" s="134" t="s">
        <v>37</v>
      </c>
      <c r="C18" s="132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40" t="s">
        <v>97</v>
      </c>
      <c r="B19" s="141" t="s">
        <v>84</v>
      </c>
      <c r="C19" s="132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35" t="s">
        <v>81</v>
      </c>
      <c r="B20" s="136" t="s">
        <v>34</v>
      </c>
      <c r="C20" s="132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22" t="s">
        <v>98</v>
      </c>
      <c r="B21" s="134" t="s">
        <v>59</v>
      </c>
      <c r="C21" s="132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22" t="s">
        <v>99</v>
      </c>
      <c r="B22" s="134" t="s">
        <v>60</v>
      </c>
      <c r="C22" s="132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22" t="s">
        <v>100</v>
      </c>
      <c r="B23" s="134" t="s">
        <v>35</v>
      </c>
      <c r="C23" s="132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22" t="s">
        <v>101</v>
      </c>
      <c r="B24" s="134" t="s">
        <v>36</v>
      </c>
      <c r="C24" s="132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22" t="s">
        <v>102</v>
      </c>
      <c r="B25" s="134" t="s">
        <v>37</v>
      </c>
      <c r="C25" s="132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40" t="s">
        <v>103</v>
      </c>
      <c r="B26" s="141" t="s">
        <v>84</v>
      </c>
      <c r="C26" s="132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35" t="s">
        <v>78</v>
      </c>
      <c r="B27" s="136" t="s">
        <v>34</v>
      </c>
      <c r="C27" s="132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22" t="s">
        <v>104</v>
      </c>
      <c r="B28" s="134" t="s">
        <v>59</v>
      </c>
      <c r="C28" s="132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22" t="s">
        <v>105</v>
      </c>
      <c r="B29" s="134" t="s">
        <v>60</v>
      </c>
      <c r="C29" s="132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22" t="s">
        <v>106</v>
      </c>
      <c r="B30" s="134" t="s">
        <v>35</v>
      </c>
      <c r="C30" s="132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22" t="s">
        <v>107</v>
      </c>
      <c r="B31" s="134" t="s">
        <v>36</v>
      </c>
      <c r="C31" s="132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22" t="s">
        <v>108</v>
      </c>
      <c r="B32" s="134" t="s">
        <v>37</v>
      </c>
      <c r="C32" s="132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40" t="s">
        <v>109</v>
      </c>
      <c r="B33" s="141" t="s">
        <v>84</v>
      </c>
      <c r="C33" s="132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35" t="s">
        <v>79</v>
      </c>
      <c r="B34" s="136" t="s">
        <v>34</v>
      </c>
      <c r="C34" s="132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22" t="s">
        <v>110</v>
      </c>
      <c r="B35" s="134" t="s">
        <v>59</v>
      </c>
      <c r="C35" s="132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22" t="s">
        <v>111</v>
      </c>
      <c r="B36" s="134" t="s">
        <v>60</v>
      </c>
      <c r="C36" s="132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22" t="s">
        <v>112</v>
      </c>
      <c r="B37" s="134" t="s">
        <v>113</v>
      </c>
      <c r="C37" s="132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0">SUM(F7:F37)</f>
        <v>0</v>
      </c>
      <c r="G39" s="106">
        <f t="shared" si="0"/>
        <v>0</v>
      </c>
      <c r="H39" s="108">
        <f t="shared" si="0"/>
        <v>0</v>
      </c>
      <c r="I39" s="109">
        <f t="shared" si="0"/>
        <v>0</v>
      </c>
      <c r="J39" s="106">
        <f t="shared" si="0"/>
        <v>0</v>
      </c>
      <c r="K39" s="108">
        <f t="shared" si="0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66</v>
      </c>
      <c r="B43" s="147"/>
      <c r="C43" s="147"/>
      <c r="D43" s="147"/>
      <c r="E43" s="147"/>
      <c r="F43" s="147"/>
      <c r="G43" s="147"/>
      <c r="H43" s="148"/>
      <c r="I43" s="3"/>
      <c r="J43" s="78" t="s">
        <v>67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6"/>
  <sheetViews>
    <sheetView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f>'4月'!E3</f>
        <v>29</v>
      </c>
      <c r="F3" s="14" t="s">
        <v>32</v>
      </c>
      <c r="G3" s="13">
        <v>6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62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92">
        <v>1.35</v>
      </c>
      <c r="J6" s="90">
        <v>1.6</v>
      </c>
      <c r="K6" s="105"/>
      <c r="L6" s="43"/>
      <c r="M6" s="44"/>
      <c r="N6" s="11" t="s">
        <v>13</v>
      </c>
    </row>
    <row r="7" spans="1:14" ht="15.75" customHeight="1" x14ac:dyDescent="0.2">
      <c r="A7" s="122" t="s">
        <v>86</v>
      </c>
      <c r="B7" s="115" t="s">
        <v>36</v>
      </c>
      <c r="C7" s="95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22" t="s">
        <v>87</v>
      </c>
      <c r="B8" s="115" t="s">
        <v>37</v>
      </c>
      <c r="C8" s="95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40" t="s">
        <v>114</v>
      </c>
      <c r="B9" s="130" t="s">
        <v>84</v>
      </c>
      <c r="C9" s="95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35" t="s">
        <v>115</v>
      </c>
      <c r="B10" s="124" t="s">
        <v>34</v>
      </c>
      <c r="C10" s="95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22" t="s">
        <v>90</v>
      </c>
      <c r="B11" s="117" t="s">
        <v>59</v>
      </c>
      <c r="C11" s="95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22" t="s">
        <v>91</v>
      </c>
      <c r="B12" s="115" t="s">
        <v>60</v>
      </c>
      <c r="C12" s="95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22" t="s">
        <v>77</v>
      </c>
      <c r="B13" s="116" t="s">
        <v>35</v>
      </c>
      <c r="C13" s="95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22" t="s">
        <v>92</v>
      </c>
      <c r="B14" s="115" t="s">
        <v>36</v>
      </c>
      <c r="C14" s="95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22" t="s">
        <v>116</v>
      </c>
      <c r="B15" s="116" t="s">
        <v>37</v>
      </c>
      <c r="C15" s="95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40" t="s">
        <v>117</v>
      </c>
      <c r="B16" s="127" t="s">
        <v>84</v>
      </c>
      <c r="C16" s="95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35" t="s">
        <v>95</v>
      </c>
      <c r="B17" s="124" t="s">
        <v>34</v>
      </c>
      <c r="C17" s="95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22" t="s">
        <v>96</v>
      </c>
      <c r="B18" s="117" t="s">
        <v>59</v>
      </c>
      <c r="C18" s="95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22" t="s">
        <v>97</v>
      </c>
      <c r="B19" s="115" t="s">
        <v>60</v>
      </c>
      <c r="C19" s="95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22" t="s">
        <v>81</v>
      </c>
      <c r="B20" s="115" t="s">
        <v>35</v>
      </c>
      <c r="C20" s="95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22" t="s">
        <v>98</v>
      </c>
      <c r="B21" s="116" t="s">
        <v>36</v>
      </c>
      <c r="C21" s="95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22" t="s">
        <v>99</v>
      </c>
      <c r="B22" s="115" t="s">
        <v>37</v>
      </c>
      <c r="C22" s="95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40" t="s">
        <v>118</v>
      </c>
      <c r="B23" s="130" t="s">
        <v>84</v>
      </c>
      <c r="C23" s="95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35" t="s">
        <v>101</v>
      </c>
      <c r="B24" s="124" t="s">
        <v>34</v>
      </c>
      <c r="C24" s="95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22" t="s">
        <v>119</v>
      </c>
      <c r="B25" s="117" t="s">
        <v>59</v>
      </c>
      <c r="C25" s="95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22" t="s">
        <v>103</v>
      </c>
      <c r="B26" s="115" t="s">
        <v>60</v>
      </c>
      <c r="C26" s="95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22" t="s">
        <v>78</v>
      </c>
      <c r="B27" s="116" t="s">
        <v>35</v>
      </c>
      <c r="C27" s="95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22" t="s">
        <v>104</v>
      </c>
      <c r="B28" s="115" t="s">
        <v>36</v>
      </c>
      <c r="C28" s="95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22" t="s">
        <v>120</v>
      </c>
      <c r="B29" s="116" t="s">
        <v>37</v>
      </c>
      <c r="C29" s="95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40" t="s">
        <v>106</v>
      </c>
      <c r="B30" s="127" t="s">
        <v>84</v>
      </c>
      <c r="C30" s="95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35" t="s">
        <v>107</v>
      </c>
      <c r="B31" s="124" t="s">
        <v>34</v>
      </c>
      <c r="C31" s="95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22" t="s">
        <v>121</v>
      </c>
      <c r="B32" s="117" t="s">
        <v>59</v>
      </c>
      <c r="C32" s="95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22" t="s">
        <v>109</v>
      </c>
      <c r="B33" s="115" t="s">
        <v>60</v>
      </c>
      <c r="C33" s="95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22" t="s">
        <v>79</v>
      </c>
      <c r="B34" s="115" t="s">
        <v>35</v>
      </c>
      <c r="C34" s="95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22" t="s">
        <v>110</v>
      </c>
      <c r="B35" s="115" t="s">
        <v>36</v>
      </c>
      <c r="C35" s="95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22" t="s">
        <v>111</v>
      </c>
      <c r="B36" s="115" t="s">
        <v>37</v>
      </c>
      <c r="C36" s="95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22"/>
      <c r="B37" s="116"/>
      <c r="C37" s="95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0">SUM(F7:F37)</f>
        <v>0</v>
      </c>
      <c r="G39" s="106">
        <f t="shared" si="0"/>
        <v>0</v>
      </c>
      <c r="H39" s="108">
        <f t="shared" si="0"/>
        <v>0</v>
      </c>
      <c r="I39" s="109">
        <f t="shared" si="0"/>
        <v>0</v>
      </c>
      <c r="J39" s="106">
        <f t="shared" si="0"/>
        <v>0</v>
      </c>
      <c r="K39" s="108">
        <f t="shared" si="0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63</v>
      </c>
      <c r="B43" s="147"/>
      <c r="C43" s="147"/>
      <c r="D43" s="147"/>
      <c r="E43" s="147"/>
      <c r="F43" s="147"/>
      <c r="G43" s="147"/>
      <c r="H43" s="148"/>
      <c r="I43" s="3"/>
      <c r="J43" s="78" t="s">
        <v>64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6"/>
  <sheetViews>
    <sheetView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f>'4月'!E3</f>
        <v>29</v>
      </c>
      <c r="F3" s="14" t="s">
        <v>32</v>
      </c>
      <c r="G3" s="13">
        <v>7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68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92">
        <v>1.35</v>
      </c>
      <c r="J6" s="90">
        <v>1.6</v>
      </c>
      <c r="K6" s="105"/>
      <c r="L6" s="43"/>
      <c r="M6" s="44"/>
      <c r="N6" s="11" t="s">
        <v>13</v>
      </c>
    </row>
    <row r="7" spans="1:14" ht="15.75" customHeight="1" x14ac:dyDescent="0.2">
      <c r="A7" s="140" t="s">
        <v>122</v>
      </c>
      <c r="B7" s="127" t="s">
        <v>84</v>
      </c>
      <c r="C7" s="95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35" t="s">
        <v>123</v>
      </c>
      <c r="B8" s="131" t="s">
        <v>34</v>
      </c>
      <c r="C8" s="95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22" t="s">
        <v>124</v>
      </c>
      <c r="B9" s="116" t="s">
        <v>59</v>
      </c>
      <c r="C9" s="95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22" t="s">
        <v>125</v>
      </c>
      <c r="B10" s="117" t="s">
        <v>60</v>
      </c>
      <c r="C10" s="95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22" t="s">
        <v>126</v>
      </c>
      <c r="B11" s="117" t="s">
        <v>35</v>
      </c>
      <c r="C11" s="95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22" t="s">
        <v>127</v>
      </c>
      <c r="B12" s="115" t="s">
        <v>36</v>
      </c>
      <c r="C12" s="95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22" t="s">
        <v>128</v>
      </c>
      <c r="B13" s="116" t="s">
        <v>37</v>
      </c>
      <c r="C13" s="95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40" t="s">
        <v>92</v>
      </c>
      <c r="B14" s="127" t="s">
        <v>84</v>
      </c>
      <c r="C14" s="95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35" t="s">
        <v>129</v>
      </c>
      <c r="B15" s="137" t="s">
        <v>34</v>
      </c>
      <c r="C15" s="95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22" t="s">
        <v>130</v>
      </c>
      <c r="B16" s="115" t="s">
        <v>59</v>
      </c>
      <c r="C16" s="95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22" t="s">
        <v>95</v>
      </c>
      <c r="B17" s="117" t="s">
        <v>60</v>
      </c>
      <c r="C17" s="95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22" t="s">
        <v>96</v>
      </c>
      <c r="B18" s="117" t="s">
        <v>35</v>
      </c>
      <c r="C18" s="95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22" t="s">
        <v>97</v>
      </c>
      <c r="B19" s="115" t="s">
        <v>36</v>
      </c>
      <c r="C19" s="95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22" t="s">
        <v>81</v>
      </c>
      <c r="B20" s="115" t="s">
        <v>37</v>
      </c>
      <c r="C20" s="95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40" t="s">
        <v>98</v>
      </c>
      <c r="B21" s="130" t="s">
        <v>84</v>
      </c>
      <c r="C21" s="95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35" t="s">
        <v>99</v>
      </c>
      <c r="B22" s="131" t="s">
        <v>34</v>
      </c>
      <c r="C22" s="95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35" t="s">
        <v>118</v>
      </c>
      <c r="B23" s="137" t="s">
        <v>59</v>
      </c>
      <c r="C23" s="95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22" t="s">
        <v>101</v>
      </c>
      <c r="B24" s="117" t="s">
        <v>60</v>
      </c>
      <c r="C24" s="95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22" t="s">
        <v>119</v>
      </c>
      <c r="B25" s="117" t="s">
        <v>35</v>
      </c>
      <c r="C25" s="95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22" t="s">
        <v>103</v>
      </c>
      <c r="B26" s="115" t="s">
        <v>36</v>
      </c>
      <c r="C26" s="95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22" t="s">
        <v>78</v>
      </c>
      <c r="B27" s="116" t="s">
        <v>37</v>
      </c>
      <c r="C27" s="95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40" t="s">
        <v>104</v>
      </c>
      <c r="B28" s="127" t="s">
        <v>84</v>
      </c>
      <c r="C28" s="95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35" t="s">
        <v>120</v>
      </c>
      <c r="B29" s="137" t="s">
        <v>34</v>
      </c>
      <c r="C29" s="95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22" t="s">
        <v>106</v>
      </c>
      <c r="B30" s="115" t="s">
        <v>59</v>
      </c>
      <c r="C30" s="95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22" t="s">
        <v>107</v>
      </c>
      <c r="B31" s="117" t="s">
        <v>60</v>
      </c>
      <c r="C31" s="95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22" t="s">
        <v>121</v>
      </c>
      <c r="B32" s="117" t="s">
        <v>35</v>
      </c>
      <c r="C32" s="95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22" t="s">
        <v>109</v>
      </c>
      <c r="B33" s="115" t="s">
        <v>36</v>
      </c>
      <c r="C33" s="95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22" t="s">
        <v>79</v>
      </c>
      <c r="B34" s="115" t="s">
        <v>37</v>
      </c>
      <c r="C34" s="95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40" t="s">
        <v>110</v>
      </c>
      <c r="B35" s="127" t="s">
        <v>84</v>
      </c>
      <c r="C35" s="95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35" t="s">
        <v>111</v>
      </c>
      <c r="B36" s="131" t="s">
        <v>34</v>
      </c>
      <c r="C36" s="95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22" t="s">
        <v>112</v>
      </c>
      <c r="B37" s="116" t="s">
        <v>59</v>
      </c>
      <c r="C37" s="95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0">SUM(F7:F37)</f>
        <v>0</v>
      </c>
      <c r="G39" s="106">
        <f t="shared" si="0"/>
        <v>0</v>
      </c>
      <c r="H39" s="108">
        <f t="shared" si="0"/>
        <v>0</v>
      </c>
      <c r="I39" s="109">
        <f t="shared" si="0"/>
        <v>0</v>
      </c>
      <c r="J39" s="106">
        <f t="shared" si="0"/>
        <v>0</v>
      </c>
      <c r="K39" s="108">
        <f t="shared" si="0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69</v>
      </c>
      <c r="B43" s="147"/>
      <c r="C43" s="147"/>
      <c r="D43" s="147"/>
      <c r="E43" s="147"/>
      <c r="F43" s="147"/>
      <c r="G43" s="147"/>
      <c r="H43" s="148"/>
      <c r="I43" s="3"/>
      <c r="J43" s="78" t="s">
        <v>70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6"/>
  <sheetViews>
    <sheetView topLeftCell="A31" workbookViewId="0">
      <selection activeCell="L52" sqref="L52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f>'4月'!E3</f>
        <v>29</v>
      </c>
      <c r="F3" s="14" t="s">
        <v>32</v>
      </c>
      <c r="G3" s="13">
        <v>8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68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89">
        <v>1.35</v>
      </c>
      <c r="J6" s="90">
        <v>1.6</v>
      </c>
      <c r="K6" s="114"/>
      <c r="L6" s="43"/>
      <c r="M6" s="44"/>
      <c r="N6" s="11" t="s">
        <v>13</v>
      </c>
    </row>
    <row r="7" spans="1:14" ht="15.75" customHeight="1" x14ac:dyDescent="0.2">
      <c r="A7" s="122" t="s">
        <v>131</v>
      </c>
      <c r="B7" s="115" t="s">
        <v>60</v>
      </c>
      <c r="C7" s="95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22" t="s">
        <v>132</v>
      </c>
      <c r="B8" s="115" t="s">
        <v>35</v>
      </c>
      <c r="C8" s="95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22" t="s">
        <v>133</v>
      </c>
      <c r="B9" s="116" t="s">
        <v>36</v>
      </c>
      <c r="C9" s="95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22" t="s">
        <v>134</v>
      </c>
      <c r="B10" s="117" t="s">
        <v>37</v>
      </c>
      <c r="C10" s="95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40" t="s">
        <v>135</v>
      </c>
      <c r="B11" s="142" t="s">
        <v>84</v>
      </c>
      <c r="C11" s="95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35" t="s">
        <v>136</v>
      </c>
      <c r="B12" s="131" t="s">
        <v>34</v>
      </c>
      <c r="C12" s="95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22" t="s">
        <v>137</v>
      </c>
      <c r="B13" s="116" t="s">
        <v>59</v>
      </c>
      <c r="C13" s="95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22" t="s">
        <v>92</v>
      </c>
      <c r="B14" s="115" t="s">
        <v>60</v>
      </c>
      <c r="C14" s="95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22" t="s">
        <v>129</v>
      </c>
      <c r="B15" s="116" t="s">
        <v>35</v>
      </c>
      <c r="C15" s="95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22" t="s">
        <v>138</v>
      </c>
      <c r="B16" s="115" t="s">
        <v>36</v>
      </c>
      <c r="C16" s="95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35" t="s">
        <v>139</v>
      </c>
      <c r="B17" s="124" t="s">
        <v>37</v>
      </c>
      <c r="C17" s="95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40" t="s">
        <v>140</v>
      </c>
      <c r="B18" s="142" t="s">
        <v>84</v>
      </c>
      <c r="C18" s="95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35" t="s">
        <v>97</v>
      </c>
      <c r="B19" s="131" t="s">
        <v>34</v>
      </c>
      <c r="C19" s="95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22" t="s">
        <v>141</v>
      </c>
      <c r="B20" s="115" t="s">
        <v>59</v>
      </c>
      <c r="C20" s="95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22" t="s">
        <v>98</v>
      </c>
      <c r="B21" s="116" t="s">
        <v>60</v>
      </c>
      <c r="C21" s="95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22" t="s">
        <v>99</v>
      </c>
      <c r="B22" s="115" t="s">
        <v>35</v>
      </c>
      <c r="C22" s="95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22" t="s">
        <v>142</v>
      </c>
      <c r="B23" s="116" t="s">
        <v>36</v>
      </c>
      <c r="C23" s="95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22" t="s">
        <v>143</v>
      </c>
      <c r="B24" s="117" t="s">
        <v>37</v>
      </c>
      <c r="C24" s="95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40" t="s">
        <v>144</v>
      </c>
      <c r="B25" s="142" t="s">
        <v>84</v>
      </c>
      <c r="C25" s="95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35" t="s">
        <v>145</v>
      </c>
      <c r="B26" s="131" t="s">
        <v>34</v>
      </c>
      <c r="C26" s="95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22" t="s">
        <v>78</v>
      </c>
      <c r="B27" s="116" t="s">
        <v>59</v>
      </c>
      <c r="C27" s="95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22" t="s">
        <v>104</v>
      </c>
      <c r="B28" s="115" t="s">
        <v>60</v>
      </c>
      <c r="C28" s="95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22" t="s">
        <v>146</v>
      </c>
      <c r="B29" s="116" t="s">
        <v>35</v>
      </c>
      <c r="C29" s="95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22" t="s">
        <v>106</v>
      </c>
      <c r="B30" s="115" t="s">
        <v>36</v>
      </c>
      <c r="C30" s="95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22" t="s">
        <v>107</v>
      </c>
      <c r="B31" s="117" t="s">
        <v>37</v>
      </c>
      <c r="C31" s="95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40" t="s">
        <v>121</v>
      </c>
      <c r="B32" s="142" t="s">
        <v>84</v>
      </c>
      <c r="C32" s="95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35" t="s">
        <v>109</v>
      </c>
      <c r="B33" s="131" t="s">
        <v>34</v>
      </c>
      <c r="C33" s="95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22" t="s">
        <v>147</v>
      </c>
      <c r="B34" s="115" t="s">
        <v>59</v>
      </c>
      <c r="C34" s="95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22" t="s">
        <v>148</v>
      </c>
      <c r="B35" s="115" t="s">
        <v>60</v>
      </c>
      <c r="C35" s="95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22" t="s">
        <v>149</v>
      </c>
      <c r="B36" s="115" t="s">
        <v>35</v>
      </c>
      <c r="C36" s="95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22" t="s">
        <v>112</v>
      </c>
      <c r="B37" s="116" t="s">
        <v>36</v>
      </c>
      <c r="C37" s="95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0">SUM(F7:F37)</f>
        <v>0</v>
      </c>
      <c r="G39" s="106">
        <f t="shared" si="0"/>
        <v>0</v>
      </c>
      <c r="H39" s="108">
        <f t="shared" si="0"/>
        <v>0</v>
      </c>
      <c r="I39" s="109">
        <f t="shared" si="0"/>
        <v>0</v>
      </c>
      <c r="J39" s="106">
        <f t="shared" si="0"/>
        <v>0</v>
      </c>
      <c r="K39" s="108">
        <f t="shared" si="0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69</v>
      </c>
      <c r="B43" s="147"/>
      <c r="C43" s="147"/>
      <c r="D43" s="147"/>
      <c r="E43" s="147"/>
      <c r="F43" s="147"/>
      <c r="G43" s="147"/>
      <c r="H43" s="148"/>
      <c r="I43" s="3"/>
      <c r="J43" s="78" t="s">
        <v>70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6"/>
  <sheetViews>
    <sheetView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f>'4月'!E3</f>
        <v>29</v>
      </c>
      <c r="F3" s="14" t="s">
        <v>32</v>
      </c>
      <c r="G3" s="13">
        <v>9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71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92">
        <v>1.35</v>
      </c>
      <c r="J6" s="90">
        <v>1.6</v>
      </c>
      <c r="K6" s="105"/>
      <c r="L6" s="43"/>
      <c r="M6" s="44"/>
      <c r="N6" s="11" t="s">
        <v>13</v>
      </c>
    </row>
    <row r="7" spans="1:14" ht="15.75" customHeight="1" x14ac:dyDescent="0.2">
      <c r="A7" s="122" t="s">
        <v>150</v>
      </c>
      <c r="B7" s="133" t="s">
        <v>37</v>
      </c>
      <c r="C7" s="95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40" t="s">
        <v>87</v>
      </c>
      <c r="B8" s="141" t="s">
        <v>84</v>
      </c>
      <c r="C8" s="95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35" t="s">
        <v>151</v>
      </c>
      <c r="B9" s="136" t="s">
        <v>34</v>
      </c>
      <c r="C9" s="95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22" t="s">
        <v>152</v>
      </c>
      <c r="B10" s="134" t="s">
        <v>59</v>
      </c>
      <c r="C10" s="95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22" t="s">
        <v>135</v>
      </c>
      <c r="B11" s="134" t="s">
        <v>60</v>
      </c>
      <c r="C11" s="95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22" t="s">
        <v>136</v>
      </c>
      <c r="B12" s="134" t="s">
        <v>35</v>
      </c>
      <c r="C12" s="95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22" t="s">
        <v>153</v>
      </c>
      <c r="B13" s="134" t="s">
        <v>36</v>
      </c>
      <c r="C13" s="95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22" t="s">
        <v>154</v>
      </c>
      <c r="B14" s="134" t="s">
        <v>37</v>
      </c>
      <c r="C14" s="95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40" t="s">
        <v>155</v>
      </c>
      <c r="B15" s="141" t="s">
        <v>84</v>
      </c>
      <c r="C15" s="95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35" t="s">
        <v>130</v>
      </c>
      <c r="B16" s="136" t="s">
        <v>34</v>
      </c>
      <c r="C16" s="95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22" t="s">
        <v>95</v>
      </c>
      <c r="B17" s="134" t="s">
        <v>59</v>
      </c>
      <c r="C17" s="95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22" t="s">
        <v>96</v>
      </c>
      <c r="B18" s="134" t="s">
        <v>60</v>
      </c>
      <c r="C18" s="95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22" t="s">
        <v>97</v>
      </c>
      <c r="B19" s="134" t="s">
        <v>35</v>
      </c>
      <c r="C19" s="95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22" t="s">
        <v>81</v>
      </c>
      <c r="B20" s="134" t="s">
        <v>36</v>
      </c>
      <c r="C20" s="95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22" t="s">
        <v>98</v>
      </c>
      <c r="B21" s="134" t="s">
        <v>37</v>
      </c>
      <c r="C21" s="95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40" t="s">
        <v>156</v>
      </c>
      <c r="B22" s="141" t="s">
        <v>84</v>
      </c>
      <c r="C22" s="95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35" t="s">
        <v>157</v>
      </c>
      <c r="B23" s="136" t="s">
        <v>34</v>
      </c>
      <c r="C23" s="95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35" t="s">
        <v>158</v>
      </c>
      <c r="B24" s="136" t="s">
        <v>59</v>
      </c>
      <c r="C24" s="95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22" t="s">
        <v>159</v>
      </c>
      <c r="B25" s="134" t="s">
        <v>60</v>
      </c>
      <c r="C25" s="95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22" t="s">
        <v>160</v>
      </c>
      <c r="B26" s="134" t="s">
        <v>35</v>
      </c>
      <c r="C26" s="95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22" t="s">
        <v>161</v>
      </c>
      <c r="B27" s="134" t="s">
        <v>36</v>
      </c>
      <c r="C27" s="95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22" t="s">
        <v>162</v>
      </c>
      <c r="B28" s="134" t="s">
        <v>37</v>
      </c>
      <c r="C28" s="95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35" t="s">
        <v>163</v>
      </c>
      <c r="B29" s="136" t="s">
        <v>164</v>
      </c>
      <c r="C29" s="95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35" t="s">
        <v>106</v>
      </c>
      <c r="B30" s="136" t="s">
        <v>34</v>
      </c>
      <c r="C30" s="95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22" t="s">
        <v>165</v>
      </c>
      <c r="B31" s="134" t="s">
        <v>59</v>
      </c>
      <c r="C31" s="95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22" t="s">
        <v>121</v>
      </c>
      <c r="B32" s="134" t="s">
        <v>60</v>
      </c>
      <c r="C32" s="95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22" t="s">
        <v>166</v>
      </c>
      <c r="B33" s="134" t="s">
        <v>35</v>
      </c>
      <c r="C33" s="95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22" t="s">
        <v>167</v>
      </c>
      <c r="B34" s="134" t="s">
        <v>36</v>
      </c>
      <c r="C34" s="95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22" t="s">
        <v>110</v>
      </c>
      <c r="B35" s="134" t="s">
        <v>37</v>
      </c>
      <c r="C35" s="95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40" t="s">
        <v>111</v>
      </c>
      <c r="B36" s="141" t="s">
        <v>84</v>
      </c>
      <c r="C36" s="95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22"/>
      <c r="B37" s="134"/>
      <c r="C37" s="95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0">SUM(F7:F37)</f>
        <v>0</v>
      </c>
      <c r="G39" s="106">
        <f t="shared" si="0"/>
        <v>0</v>
      </c>
      <c r="H39" s="108">
        <f t="shared" si="0"/>
        <v>0</v>
      </c>
      <c r="I39" s="109">
        <f t="shared" si="0"/>
        <v>0</v>
      </c>
      <c r="J39" s="106">
        <f t="shared" si="0"/>
        <v>0</v>
      </c>
      <c r="K39" s="108">
        <f t="shared" si="0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72</v>
      </c>
      <c r="B43" s="147"/>
      <c r="C43" s="147"/>
      <c r="D43" s="147"/>
      <c r="E43" s="147"/>
      <c r="F43" s="147"/>
      <c r="G43" s="147"/>
      <c r="H43" s="148"/>
      <c r="I43" s="3"/>
      <c r="J43" s="78" t="s">
        <v>73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46"/>
  <sheetViews>
    <sheetView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f>'4月'!E3</f>
        <v>29</v>
      </c>
      <c r="F3" s="14" t="s">
        <v>32</v>
      </c>
      <c r="G3" s="13">
        <v>10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71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89">
        <v>1.35</v>
      </c>
      <c r="J6" s="90">
        <v>1.6</v>
      </c>
      <c r="K6" s="114"/>
      <c r="L6" s="43"/>
      <c r="M6" s="44"/>
      <c r="N6" s="11" t="s">
        <v>13</v>
      </c>
    </row>
    <row r="7" spans="1:14" ht="15.75" customHeight="1" x14ac:dyDescent="0.2">
      <c r="A7" s="138" t="s">
        <v>168</v>
      </c>
      <c r="B7" s="139" t="str">
        <f t="shared" ref="B7:B37" si="0">TEXT(A7,"aaa")</f>
        <v>日</v>
      </c>
      <c r="C7" s="95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22" t="s">
        <v>169</v>
      </c>
      <c r="B8" s="134" t="str">
        <f t="shared" si="0"/>
        <v>月</v>
      </c>
      <c r="C8" s="95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22" t="s">
        <v>114</v>
      </c>
      <c r="B9" s="134" t="str">
        <f t="shared" si="0"/>
        <v>火</v>
      </c>
      <c r="C9" s="95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22" t="s">
        <v>170</v>
      </c>
      <c r="B10" s="134" t="str">
        <f t="shared" si="0"/>
        <v>水</v>
      </c>
      <c r="C10" s="95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22" t="s">
        <v>90</v>
      </c>
      <c r="B11" s="134" t="str">
        <f t="shared" si="0"/>
        <v>木</v>
      </c>
      <c r="C11" s="95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22" t="s">
        <v>91</v>
      </c>
      <c r="B12" s="134" t="str">
        <f t="shared" si="0"/>
        <v>金</v>
      </c>
      <c r="C12" s="95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40" t="s">
        <v>77</v>
      </c>
      <c r="B13" s="141" t="str">
        <f t="shared" si="0"/>
        <v>土</v>
      </c>
      <c r="C13" s="95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35" t="s">
        <v>92</v>
      </c>
      <c r="B14" s="136" t="str">
        <f t="shared" si="0"/>
        <v>日</v>
      </c>
      <c r="C14" s="95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35" t="s">
        <v>129</v>
      </c>
      <c r="B15" s="136" t="str">
        <f t="shared" si="0"/>
        <v>月</v>
      </c>
      <c r="C15" s="95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22" t="s">
        <v>130</v>
      </c>
      <c r="B16" s="134" t="str">
        <f t="shared" si="0"/>
        <v>火</v>
      </c>
      <c r="C16" s="95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22" t="s">
        <v>95</v>
      </c>
      <c r="B17" s="134" t="str">
        <f t="shared" si="0"/>
        <v>水</v>
      </c>
      <c r="C17" s="95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22" t="s">
        <v>96</v>
      </c>
      <c r="B18" s="134" t="str">
        <f t="shared" si="0"/>
        <v>木</v>
      </c>
      <c r="C18" s="95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22" t="s">
        <v>97</v>
      </c>
      <c r="B19" s="134" t="str">
        <f t="shared" si="0"/>
        <v>金</v>
      </c>
      <c r="C19" s="95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40" t="s">
        <v>81</v>
      </c>
      <c r="B20" s="141" t="str">
        <f t="shared" si="0"/>
        <v>土</v>
      </c>
      <c r="C20" s="95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35" t="s">
        <v>98</v>
      </c>
      <c r="B21" s="136" t="str">
        <f t="shared" si="0"/>
        <v>日</v>
      </c>
      <c r="C21" s="95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22" t="s">
        <v>99</v>
      </c>
      <c r="B22" s="134" t="str">
        <f t="shared" si="0"/>
        <v>月</v>
      </c>
      <c r="C22" s="95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22" t="s">
        <v>118</v>
      </c>
      <c r="B23" s="134" t="str">
        <f t="shared" si="0"/>
        <v>火</v>
      </c>
      <c r="C23" s="95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22" t="s">
        <v>101</v>
      </c>
      <c r="B24" s="134" t="str">
        <f t="shared" si="0"/>
        <v>水</v>
      </c>
      <c r="C24" s="95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22" t="s">
        <v>119</v>
      </c>
      <c r="B25" s="134" t="str">
        <f t="shared" si="0"/>
        <v>木</v>
      </c>
      <c r="C25" s="95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22" t="s">
        <v>103</v>
      </c>
      <c r="B26" s="134" t="str">
        <f t="shared" si="0"/>
        <v>金</v>
      </c>
      <c r="C26" s="95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40" t="s">
        <v>78</v>
      </c>
      <c r="B27" s="141" t="str">
        <f t="shared" si="0"/>
        <v>土</v>
      </c>
      <c r="C27" s="95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35" t="s">
        <v>104</v>
      </c>
      <c r="B28" s="136" t="str">
        <f t="shared" si="0"/>
        <v>日</v>
      </c>
      <c r="C28" s="95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22" t="s">
        <v>120</v>
      </c>
      <c r="B29" s="134" t="str">
        <f t="shared" si="0"/>
        <v>月</v>
      </c>
      <c r="C29" s="95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22" t="s">
        <v>106</v>
      </c>
      <c r="B30" s="134" t="str">
        <f t="shared" si="0"/>
        <v>火</v>
      </c>
      <c r="C30" s="95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22" t="s">
        <v>107</v>
      </c>
      <c r="B31" s="134" t="str">
        <f t="shared" si="0"/>
        <v>水</v>
      </c>
      <c r="C31" s="95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22" t="s">
        <v>121</v>
      </c>
      <c r="B32" s="134" t="str">
        <f t="shared" si="0"/>
        <v>木</v>
      </c>
      <c r="C32" s="95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22" t="s">
        <v>109</v>
      </c>
      <c r="B33" s="134" t="str">
        <f t="shared" si="0"/>
        <v>金</v>
      </c>
      <c r="C33" s="95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40" t="s">
        <v>79</v>
      </c>
      <c r="B34" s="141" t="str">
        <f t="shared" si="0"/>
        <v>土</v>
      </c>
      <c r="C34" s="95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35" t="s">
        <v>110</v>
      </c>
      <c r="B35" s="136" t="str">
        <f t="shared" si="0"/>
        <v>日</v>
      </c>
      <c r="C35" s="95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22" t="s">
        <v>111</v>
      </c>
      <c r="B36" s="134" t="str">
        <f t="shared" si="0"/>
        <v>月</v>
      </c>
      <c r="C36" s="95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22" t="s">
        <v>112</v>
      </c>
      <c r="B37" s="134" t="str">
        <f t="shared" si="0"/>
        <v>火</v>
      </c>
      <c r="C37" s="95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1">SUM(F7:F37)</f>
        <v>0</v>
      </c>
      <c r="G39" s="106">
        <f t="shared" si="1"/>
        <v>0</v>
      </c>
      <c r="H39" s="108">
        <f t="shared" si="1"/>
        <v>0</v>
      </c>
      <c r="I39" s="109">
        <f t="shared" si="1"/>
        <v>0</v>
      </c>
      <c r="J39" s="106">
        <f t="shared" si="1"/>
        <v>0</v>
      </c>
      <c r="K39" s="108">
        <f t="shared" si="1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72</v>
      </c>
      <c r="B43" s="147"/>
      <c r="C43" s="147"/>
      <c r="D43" s="147"/>
      <c r="E43" s="147"/>
      <c r="F43" s="147"/>
      <c r="G43" s="147"/>
      <c r="H43" s="148"/>
      <c r="I43" s="3"/>
      <c r="J43" s="78" t="s">
        <v>73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46"/>
  <sheetViews>
    <sheetView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f>'4月'!E3</f>
        <v>29</v>
      </c>
      <c r="F3" s="14" t="s">
        <v>32</v>
      </c>
      <c r="G3" s="13">
        <v>11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71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89">
        <v>1.35</v>
      </c>
      <c r="J6" s="90">
        <v>1.6</v>
      </c>
      <c r="K6" s="114"/>
      <c r="L6" s="43"/>
      <c r="M6" s="44"/>
      <c r="N6" s="11" t="s">
        <v>13</v>
      </c>
    </row>
    <row r="7" spans="1:14" ht="15.75" customHeight="1" x14ac:dyDescent="0.2">
      <c r="A7" s="122" t="s">
        <v>168</v>
      </c>
      <c r="B7" s="115" t="s">
        <v>35</v>
      </c>
      <c r="C7" s="95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22" t="s">
        <v>169</v>
      </c>
      <c r="B8" s="115" t="s">
        <v>36</v>
      </c>
      <c r="C8" s="95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35" t="s">
        <v>171</v>
      </c>
      <c r="B9" s="137" t="s">
        <v>37</v>
      </c>
      <c r="C9" s="95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40" t="s">
        <v>170</v>
      </c>
      <c r="B10" s="142" t="s">
        <v>84</v>
      </c>
      <c r="C10" s="95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35" t="s">
        <v>90</v>
      </c>
      <c r="B11" s="124" t="s">
        <v>34</v>
      </c>
      <c r="C11" s="95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22" t="s">
        <v>91</v>
      </c>
      <c r="B12" s="115" t="s">
        <v>59</v>
      </c>
      <c r="C12" s="95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22" t="s">
        <v>77</v>
      </c>
      <c r="B13" s="116" t="s">
        <v>60</v>
      </c>
      <c r="C13" s="95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22" t="s">
        <v>92</v>
      </c>
      <c r="B14" s="115" t="s">
        <v>35</v>
      </c>
      <c r="C14" s="95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22" t="s">
        <v>129</v>
      </c>
      <c r="B15" s="116" t="s">
        <v>36</v>
      </c>
      <c r="C15" s="95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22" t="s">
        <v>130</v>
      </c>
      <c r="B16" s="115" t="s">
        <v>37</v>
      </c>
      <c r="C16" s="95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40" t="s">
        <v>172</v>
      </c>
      <c r="B17" s="142" t="s">
        <v>84</v>
      </c>
      <c r="C17" s="95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35" t="s">
        <v>96</v>
      </c>
      <c r="B18" s="124" t="s">
        <v>34</v>
      </c>
      <c r="C18" s="95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22" t="s">
        <v>97</v>
      </c>
      <c r="B19" s="115" t="s">
        <v>59</v>
      </c>
      <c r="C19" s="95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22" t="s">
        <v>81</v>
      </c>
      <c r="B20" s="115" t="s">
        <v>60</v>
      </c>
      <c r="C20" s="95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22" t="s">
        <v>173</v>
      </c>
      <c r="B21" s="116" t="s">
        <v>35</v>
      </c>
      <c r="C21" s="95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22" t="s">
        <v>99</v>
      </c>
      <c r="B22" s="115" t="s">
        <v>36</v>
      </c>
      <c r="C22" s="95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22" t="s">
        <v>118</v>
      </c>
      <c r="B23" s="116" t="s">
        <v>37</v>
      </c>
      <c r="C23" s="95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40" t="s">
        <v>101</v>
      </c>
      <c r="B24" s="142" t="s">
        <v>84</v>
      </c>
      <c r="C24" s="95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35" t="s">
        <v>119</v>
      </c>
      <c r="B25" s="124" t="s">
        <v>34</v>
      </c>
      <c r="C25" s="95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22" t="s">
        <v>103</v>
      </c>
      <c r="B26" s="115" t="s">
        <v>59</v>
      </c>
      <c r="C26" s="95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22" t="s">
        <v>78</v>
      </c>
      <c r="B27" s="116" t="s">
        <v>60</v>
      </c>
      <c r="C27" s="95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22" t="s">
        <v>104</v>
      </c>
      <c r="B28" s="115" t="s">
        <v>35</v>
      </c>
      <c r="C28" s="95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35" t="s">
        <v>120</v>
      </c>
      <c r="B29" s="137" t="s">
        <v>36</v>
      </c>
      <c r="C29" s="95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22" t="s">
        <v>174</v>
      </c>
      <c r="B30" s="115" t="s">
        <v>37</v>
      </c>
      <c r="C30" s="95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40" t="s">
        <v>107</v>
      </c>
      <c r="B31" s="142" t="s">
        <v>84</v>
      </c>
      <c r="C31" s="95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35" t="s">
        <v>175</v>
      </c>
      <c r="B32" s="124" t="s">
        <v>34</v>
      </c>
      <c r="C32" s="95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22" t="s">
        <v>109</v>
      </c>
      <c r="B33" s="115" t="s">
        <v>59</v>
      </c>
      <c r="C33" s="95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22" t="s">
        <v>176</v>
      </c>
      <c r="B34" s="115" t="s">
        <v>60</v>
      </c>
      <c r="C34" s="95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22" t="s">
        <v>110</v>
      </c>
      <c r="B35" s="115" t="s">
        <v>35</v>
      </c>
      <c r="C35" s="95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22" t="s">
        <v>177</v>
      </c>
      <c r="B36" s="115" t="s">
        <v>36</v>
      </c>
      <c r="C36" s="95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22"/>
      <c r="B37" s="116"/>
      <c r="C37" s="95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0">SUM(F7:F37)</f>
        <v>0</v>
      </c>
      <c r="G39" s="106">
        <f t="shared" si="0"/>
        <v>0</v>
      </c>
      <c r="H39" s="108">
        <f t="shared" si="0"/>
        <v>0</v>
      </c>
      <c r="I39" s="109">
        <f t="shared" si="0"/>
        <v>0</v>
      </c>
      <c r="J39" s="106">
        <f t="shared" si="0"/>
        <v>0</v>
      </c>
      <c r="K39" s="108">
        <f t="shared" si="0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72</v>
      </c>
      <c r="B43" s="147"/>
      <c r="C43" s="147"/>
      <c r="D43" s="147"/>
      <c r="E43" s="147"/>
      <c r="F43" s="147"/>
      <c r="G43" s="147"/>
      <c r="H43" s="148"/>
      <c r="I43" s="3"/>
      <c r="J43" s="78" t="s">
        <v>73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46"/>
  <sheetViews>
    <sheetView workbookViewId="0">
      <selection activeCell="C7" sqref="C7"/>
    </sheetView>
  </sheetViews>
  <sheetFormatPr defaultColWidth="9" defaultRowHeight="13.2" x14ac:dyDescent="0.2"/>
  <cols>
    <col min="1" max="1" width="5.6640625" style="5" customWidth="1"/>
    <col min="2" max="2" width="4.88671875" style="5" customWidth="1"/>
    <col min="3" max="4" width="7.6640625" style="5" customWidth="1"/>
    <col min="5" max="11" width="6.6640625" style="5" customWidth="1"/>
    <col min="12" max="13" width="8.109375" style="5" customWidth="1"/>
    <col min="14" max="16384" width="9" style="5"/>
  </cols>
  <sheetData>
    <row r="1" spans="1:14" ht="13.8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9.8" thickBot="1" x14ac:dyDescent="0.25">
      <c r="A2" s="3"/>
      <c r="B2" s="3"/>
      <c r="C2" s="3"/>
      <c r="D2" s="3"/>
      <c r="E2" s="6" t="s">
        <v>0</v>
      </c>
      <c r="F2" s="7"/>
      <c r="G2" s="7"/>
      <c r="H2" s="7"/>
      <c r="I2" s="3"/>
      <c r="J2" s="3"/>
      <c r="K2" s="3"/>
      <c r="L2" s="9" t="s">
        <v>1</v>
      </c>
      <c r="M2" s="10" t="s">
        <v>2</v>
      </c>
      <c r="N2" s="11" t="s">
        <v>3</v>
      </c>
    </row>
    <row r="3" spans="1:14" ht="31.5" customHeight="1" thickBot="1" x14ac:dyDescent="0.25">
      <c r="A3" s="4"/>
      <c r="B3" s="3"/>
      <c r="C3" s="4"/>
      <c r="D3" s="12" t="s">
        <v>31</v>
      </c>
      <c r="E3" s="13">
        <f>'4月'!E3</f>
        <v>29</v>
      </c>
      <c r="F3" s="14" t="s">
        <v>32</v>
      </c>
      <c r="G3" s="13">
        <v>12</v>
      </c>
      <c r="H3" s="14" t="s">
        <v>33</v>
      </c>
      <c r="I3" s="14"/>
      <c r="J3" s="15"/>
      <c r="K3" s="15"/>
      <c r="L3" s="17"/>
      <c r="M3" s="18"/>
      <c r="N3" s="19"/>
    </row>
    <row r="4" spans="1:14" x14ac:dyDescent="0.2">
      <c r="A4" s="20" t="s">
        <v>5</v>
      </c>
      <c r="B4" s="21" t="s">
        <v>29</v>
      </c>
      <c r="C4" s="22" t="s">
        <v>7</v>
      </c>
      <c r="D4" s="23"/>
      <c r="E4" s="24" t="s">
        <v>8</v>
      </c>
      <c r="F4" s="25" t="s">
        <v>10</v>
      </c>
      <c r="G4" s="22"/>
      <c r="H4" s="23"/>
      <c r="I4" s="143" t="s">
        <v>47</v>
      </c>
      <c r="J4" s="144"/>
      <c r="K4" s="145"/>
      <c r="L4" s="26"/>
      <c r="M4" s="27"/>
      <c r="N4" s="28" t="s">
        <v>11</v>
      </c>
    </row>
    <row r="5" spans="1:14" x14ac:dyDescent="0.2">
      <c r="A5" s="29"/>
      <c r="B5" s="30"/>
      <c r="C5" s="31"/>
      <c r="D5" s="32"/>
      <c r="E5" s="33" t="s">
        <v>71</v>
      </c>
      <c r="F5" s="34" t="s">
        <v>43</v>
      </c>
      <c r="G5" s="35" t="s">
        <v>44</v>
      </c>
      <c r="H5" s="36" t="s">
        <v>45</v>
      </c>
      <c r="I5" s="97" t="s">
        <v>17</v>
      </c>
      <c r="J5" s="98" t="s">
        <v>45</v>
      </c>
      <c r="K5" s="99"/>
      <c r="L5" s="168" t="s">
        <v>61</v>
      </c>
      <c r="M5" s="169"/>
      <c r="N5" s="39" t="s">
        <v>12</v>
      </c>
    </row>
    <row r="6" spans="1:14" ht="13.8" thickBot="1" x14ac:dyDescent="0.25">
      <c r="A6" s="40" t="s">
        <v>6</v>
      </c>
      <c r="B6" s="10" t="s">
        <v>30</v>
      </c>
      <c r="C6" s="41" t="s">
        <v>15</v>
      </c>
      <c r="D6" s="10" t="s">
        <v>16</v>
      </c>
      <c r="E6" s="42" t="s">
        <v>9</v>
      </c>
      <c r="F6" s="89">
        <v>1.25</v>
      </c>
      <c r="G6" s="90">
        <v>1.25</v>
      </c>
      <c r="H6" s="91">
        <v>1.5</v>
      </c>
      <c r="I6" s="92">
        <v>1.35</v>
      </c>
      <c r="J6" s="90">
        <v>1.6</v>
      </c>
      <c r="K6" s="105"/>
      <c r="L6" s="43"/>
      <c r="M6" s="44"/>
      <c r="N6" s="11" t="s">
        <v>13</v>
      </c>
    </row>
    <row r="7" spans="1:14" ht="15.75" customHeight="1" x14ac:dyDescent="0.2">
      <c r="A7" s="122" t="s">
        <v>178</v>
      </c>
      <c r="B7" s="115" t="s">
        <v>37</v>
      </c>
      <c r="C7" s="95"/>
      <c r="D7" s="94"/>
      <c r="E7" s="23"/>
      <c r="F7" s="107"/>
      <c r="G7" s="106"/>
      <c r="H7" s="108"/>
      <c r="I7" s="111"/>
      <c r="J7" s="112"/>
      <c r="K7" s="113"/>
      <c r="L7" s="22"/>
      <c r="M7" s="23"/>
      <c r="N7" s="50" t="s">
        <v>11</v>
      </c>
    </row>
    <row r="8" spans="1:14" ht="15.75" customHeight="1" x14ac:dyDescent="0.2">
      <c r="A8" s="140" t="s">
        <v>179</v>
      </c>
      <c r="B8" s="127" t="s">
        <v>84</v>
      </c>
      <c r="C8" s="95"/>
      <c r="D8" s="94"/>
      <c r="E8" s="23"/>
      <c r="F8" s="107"/>
      <c r="G8" s="106"/>
      <c r="H8" s="108"/>
      <c r="I8" s="109"/>
      <c r="J8" s="106"/>
      <c r="K8" s="108"/>
      <c r="L8" s="96"/>
      <c r="M8" s="53"/>
      <c r="N8" s="58"/>
    </row>
    <row r="9" spans="1:14" ht="15.75" customHeight="1" thickBot="1" x14ac:dyDescent="0.25">
      <c r="A9" s="135" t="s">
        <v>180</v>
      </c>
      <c r="B9" s="137" t="s">
        <v>34</v>
      </c>
      <c r="C9" s="95"/>
      <c r="D9" s="94"/>
      <c r="E9" s="23"/>
      <c r="F9" s="107"/>
      <c r="G9" s="106"/>
      <c r="H9" s="108"/>
      <c r="I9" s="109"/>
      <c r="J9" s="106"/>
      <c r="K9" s="108"/>
      <c r="L9" s="110"/>
      <c r="M9" s="53"/>
      <c r="N9" s="11" t="s">
        <v>4</v>
      </c>
    </row>
    <row r="10" spans="1:14" ht="15.75" customHeight="1" x14ac:dyDescent="0.2">
      <c r="A10" s="122" t="s">
        <v>170</v>
      </c>
      <c r="B10" s="117" t="s">
        <v>59</v>
      </c>
      <c r="C10" s="95"/>
      <c r="D10" s="94"/>
      <c r="E10" s="23"/>
      <c r="F10" s="107"/>
      <c r="G10" s="106"/>
      <c r="H10" s="108"/>
      <c r="I10" s="111"/>
      <c r="J10" s="112"/>
      <c r="K10" s="113"/>
      <c r="L10" s="96"/>
      <c r="M10" s="53"/>
      <c r="N10" s="100" t="s">
        <v>46</v>
      </c>
    </row>
    <row r="11" spans="1:14" ht="15.75" customHeight="1" x14ac:dyDescent="0.2">
      <c r="A11" s="122" t="s">
        <v>90</v>
      </c>
      <c r="B11" s="117" t="s">
        <v>60</v>
      </c>
      <c r="C11" s="95"/>
      <c r="D11" s="94"/>
      <c r="E11" s="23"/>
      <c r="F11" s="107"/>
      <c r="G11" s="106"/>
      <c r="H11" s="108"/>
      <c r="I11" s="111"/>
      <c r="J11" s="112"/>
      <c r="K11" s="113"/>
      <c r="L11" s="96"/>
      <c r="M11" s="53"/>
      <c r="N11" s="58"/>
    </row>
    <row r="12" spans="1:14" ht="15.75" customHeight="1" thickBot="1" x14ac:dyDescent="0.25">
      <c r="A12" s="122" t="s">
        <v>181</v>
      </c>
      <c r="B12" s="115" t="s">
        <v>35</v>
      </c>
      <c r="C12" s="95"/>
      <c r="D12" s="94"/>
      <c r="E12" s="23"/>
      <c r="F12" s="107"/>
      <c r="G12" s="106"/>
      <c r="H12" s="108"/>
      <c r="I12" s="111"/>
      <c r="J12" s="112"/>
      <c r="K12" s="113"/>
      <c r="L12" s="96"/>
      <c r="M12" s="53"/>
      <c r="N12" s="11" t="s">
        <v>4</v>
      </c>
    </row>
    <row r="13" spans="1:14" ht="15.75" customHeight="1" x14ac:dyDescent="0.2">
      <c r="A13" s="122" t="s">
        <v>182</v>
      </c>
      <c r="B13" s="116" t="s">
        <v>36</v>
      </c>
      <c r="C13" s="95"/>
      <c r="D13" s="94"/>
      <c r="E13" s="23"/>
      <c r="F13" s="107"/>
      <c r="G13" s="106"/>
      <c r="H13" s="108"/>
      <c r="I13" s="111"/>
      <c r="J13" s="112"/>
      <c r="K13" s="113"/>
      <c r="L13" s="96"/>
      <c r="M13" s="53"/>
      <c r="N13" s="100" t="s">
        <v>48</v>
      </c>
    </row>
    <row r="14" spans="1:14" ht="15.75" customHeight="1" x14ac:dyDescent="0.2">
      <c r="A14" s="122" t="s">
        <v>183</v>
      </c>
      <c r="B14" s="115" t="s">
        <v>37</v>
      </c>
      <c r="C14" s="95"/>
      <c r="D14" s="94"/>
      <c r="E14" s="23"/>
      <c r="F14" s="107"/>
      <c r="G14" s="106"/>
      <c r="H14" s="108"/>
      <c r="I14" s="111"/>
      <c r="J14" s="112"/>
      <c r="K14" s="113"/>
      <c r="L14" s="110"/>
      <c r="M14" s="53"/>
      <c r="N14" s="58"/>
    </row>
    <row r="15" spans="1:14" ht="15.75" customHeight="1" thickBot="1" x14ac:dyDescent="0.25">
      <c r="A15" s="140" t="s">
        <v>129</v>
      </c>
      <c r="B15" s="130" t="s">
        <v>84</v>
      </c>
      <c r="C15" s="95"/>
      <c r="D15" s="94"/>
      <c r="E15" s="23"/>
      <c r="F15" s="107"/>
      <c r="G15" s="106"/>
      <c r="H15" s="108"/>
      <c r="I15" s="109"/>
      <c r="J15" s="106"/>
      <c r="K15" s="108"/>
      <c r="L15" s="96"/>
      <c r="M15" s="53"/>
      <c r="N15" s="11" t="s">
        <v>4</v>
      </c>
    </row>
    <row r="16" spans="1:14" ht="15.75" customHeight="1" x14ac:dyDescent="0.2">
      <c r="A16" s="135" t="s">
        <v>130</v>
      </c>
      <c r="B16" s="131" t="s">
        <v>34</v>
      </c>
      <c r="C16" s="95"/>
      <c r="D16" s="94"/>
      <c r="E16" s="23"/>
      <c r="F16" s="107"/>
      <c r="G16" s="106"/>
      <c r="H16" s="108"/>
      <c r="I16" s="109"/>
      <c r="J16" s="106"/>
      <c r="K16" s="108"/>
      <c r="L16" s="96"/>
      <c r="M16" s="53"/>
      <c r="N16" s="50" t="s">
        <v>14</v>
      </c>
    </row>
    <row r="17" spans="1:14" ht="15.75" customHeight="1" x14ac:dyDescent="0.2">
      <c r="A17" s="122" t="s">
        <v>184</v>
      </c>
      <c r="B17" s="117" t="s">
        <v>59</v>
      </c>
      <c r="C17" s="95"/>
      <c r="D17" s="94"/>
      <c r="E17" s="23"/>
      <c r="F17" s="107"/>
      <c r="G17" s="106"/>
      <c r="H17" s="108"/>
      <c r="I17" s="111"/>
      <c r="J17" s="112"/>
      <c r="K17" s="113"/>
      <c r="L17" s="96"/>
      <c r="M17" s="53"/>
      <c r="N17" s="58"/>
    </row>
    <row r="18" spans="1:14" ht="15.75" customHeight="1" thickBot="1" x14ac:dyDescent="0.25">
      <c r="A18" s="122" t="s">
        <v>96</v>
      </c>
      <c r="B18" s="117" t="s">
        <v>60</v>
      </c>
      <c r="C18" s="95"/>
      <c r="D18" s="94"/>
      <c r="E18" s="23"/>
      <c r="F18" s="107"/>
      <c r="G18" s="106"/>
      <c r="H18" s="108"/>
      <c r="I18" s="111"/>
      <c r="J18" s="112"/>
      <c r="K18" s="113"/>
      <c r="L18" s="96"/>
      <c r="M18" s="53"/>
      <c r="N18" s="11" t="s">
        <v>4</v>
      </c>
    </row>
    <row r="19" spans="1:14" ht="15.75" customHeight="1" x14ac:dyDescent="0.2">
      <c r="A19" s="122" t="s">
        <v>97</v>
      </c>
      <c r="B19" s="115" t="s">
        <v>35</v>
      </c>
      <c r="C19" s="95"/>
      <c r="D19" s="94"/>
      <c r="E19" s="23"/>
      <c r="F19" s="107"/>
      <c r="G19" s="106"/>
      <c r="H19" s="108"/>
      <c r="I19" s="111"/>
      <c r="J19" s="112"/>
      <c r="K19" s="113"/>
      <c r="L19" s="96"/>
      <c r="M19" s="53"/>
      <c r="N19" s="50" t="s">
        <v>12</v>
      </c>
    </row>
    <row r="20" spans="1:14" ht="15.75" customHeight="1" x14ac:dyDescent="0.2">
      <c r="A20" s="122" t="s">
        <v>81</v>
      </c>
      <c r="B20" s="115" t="s">
        <v>36</v>
      </c>
      <c r="C20" s="95"/>
      <c r="D20" s="94"/>
      <c r="E20" s="23"/>
      <c r="F20" s="107"/>
      <c r="G20" s="106"/>
      <c r="H20" s="108"/>
      <c r="I20" s="111"/>
      <c r="J20" s="112"/>
      <c r="K20" s="113"/>
      <c r="L20" s="96"/>
      <c r="M20" s="88"/>
      <c r="N20" s="58"/>
    </row>
    <row r="21" spans="1:14" ht="15.75" customHeight="1" thickBot="1" x14ac:dyDescent="0.25">
      <c r="A21" s="122" t="s">
        <v>185</v>
      </c>
      <c r="B21" s="116" t="s">
        <v>37</v>
      </c>
      <c r="C21" s="95"/>
      <c r="D21" s="94"/>
      <c r="E21" s="23"/>
      <c r="F21" s="107"/>
      <c r="G21" s="106"/>
      <c r="H21" s="108"/>
      <c r="I21" s="111"/>
      <c r="J21" s="112"/>
      <c r="K21" s="113"/>
      <c r="L21" s="96"/>
      <c r="M21" s="88"/>
      <c r="N21" s="11" t="s">
        <v>4</v>
      </c>
    </row>
    <row r="22" spans="1:14" ht="15.75" customHeight="1" x14ac:dyDescent="0.2">
      <c r="A22" s="140" t="s">
        <v>99</v>
      </c>
      <c r="B22" s="127" t="s">
        <v>84</v>
      </c>
      <c r="C22" s="95"/>
      <c r="D22" s="94"/>
      <c r="E22" s="23"/>
      <c r="F22" s="107"/>
      <c r="G22" s="106"/>
      <c r="H22" s="108"/>
      <c r="I22" s="109"/>
      <c r="J22" s="106"/>
      <c r="K22" s="108"/>
      <c r="L22" s="96"/>
      <c r="M22" s="53"/>
      <c r="N22" s="50" t="s">
        <v>49</v>
      </c>
    </row>
    <row r="23" spans="1:14" ht="15.75" customHeight="1" x14ac:dyDescent="0.2">
      <c r="A23" s="135" t="s">
        <v>186</v>
      </c>
      <c r="B23" s="137" t="s">
        <v>34</v>
      </c>
      <c r="C23" s="95"/>
      <c r="D23" s="94"/>
      <c r="E23" s="23"/>
      <c r="F23" s="107"/>
      <c r="G23" s="106"/>
      <c r="H23" s="108"/>
      <c r="I23" s="109"/>
      <c r="J23" s="106"/>
      <c r="K23" s="108"/>
      <c r="L23" s="96"/>
      <c r="M23" s="53"/>
      <c r="N23" s="58"/>
    </row>
    <row r="24" spans="1:14" ht="15.75" customHeight="1" thickBot="1" x14ac:dyDescent="0.25">
      <c r="A24" s="122" t="s">
        <v>187</v>
      </c>
      <c r="B24" s="117" t="s">
        <v>59</v>
      </c>
      <c r="C24" s="95"/>
      <c r="D24" s="94"/>
      <c r="E24" s="23"/>
      <c r="F24" s="107"/>
      <c r="G24" s="106"/>
      <c r="H24" s="108"/>
      <c r="I24" s="111"/>
      <c r="J24" s="112"/>
      <c r="K24" s="113"/>
      <c r="L24" s="96"/>
      <c r="M24" s="53"/>
      <c r="N24" s="11" t="s">
        <v>4</v>
      </c>
    </row>
    <row r="25" spans="1:14" ht="15.75" customHeight="1" x14ac:dyDescent="0.2">
      <c r="A25" s="122" t="s">
        <v>119</v>
      </c>
      <c r="B25" s="117" t="s">
        <v>60</v>
      </c>
      <c r="C25" s="95"/>
      <c r="D25" s="94"/>
      <c r="E25" s="23"/>
      <c r="F25" s="107"/>
      <c r="G25" s="106"/>
      <c r="H25" s="108"/>
      <c r="I25" s="111"/>
      <c r="J25" s="112"/>
      <c r="K25" s="113"/>
      <c r="L25" s="96"/>
      <c r="M25" s="53"/>
      <c r="N25" s="50" t="s">
        <v>50</v>
      </c>
    </row>
    <row r="26" spans="1:14" ht="15.75" customHeight="1" x14ac:dyDescent="0.2">
      <c r="A26" s="122" t="s">
        <v>103</v>
      </c>
      <c r="B26" s="115" t="s">
        <v>35</v>
      </c>
      <c r="C26" s="95"/>
      <c r="D26" s="94"/>
      <c r="E26" s="23"/>
      <c r="F26" s="107"/>
      <c r="G26" s="106"/>
      <c r="H26" s="108"/>
      <c r="I26" s="111"/>
      <c r="J26" s="112"/>
      <c r="K26" s="113"/>
      <c r="L26" s="96"/>
      <c r="M26" s="53"/>
      <c r="N26" s="58"/>
    </row>
    <row r="27" spans="1:14" ht="15.75" customHeight="1" thickBot="1" x14ac:dyDescent="0.25">
      <c r="A27" s="122" t="s">
        <v>78</v>
      </c>
      <c r="B27" s="116" t="s">
        <v>36</v>
      </c>
      <c r="C27" s="95"/>
      <c r="D27" s="94"/>
      <c r="E27" s="23"/>
      <c r="F27" s="107"/>
      <c r="G27" s="106"/>
      <c r="H27" s="108"/>
      <c r="I27" s="111"/>
      <c r="J27" s="112"/>
      <c r="K27" s="113"/>
      <c r="L27" s="96"/>
      <c r="M27" s="53"/>
      <c r="N27" s="11" t="s">
        <v>4</v>
      </c>
    </row>
    <row r="28" spans="1:14" ht="15.75" customHeight="1" x14ac:dyDescent="0.2">
      <c r="A28" s="122" t="s">
        <v>104</v>
      </c>
      <c r="B28" s="115" t="s">
        <v>37</v>
      </c>
      <c r="C28" s="95"/>
      <c r="D28" s="94"/>
      <c r="E28" s="23"/>
      <c r="F28" s="107"/>
      <c r="G28" s="106"/>
      <c r="H28" s="108"/>
      <c r="I28" s="111"/>
      <c r="J28" s="112"/>
      <c r="K28" s="113"/>
      <c r="L28" s="96"/>
      <c r="M28" s="53"/>
      <c r="N28" s="50" t="s">
        <v>51</v>
      </c>
    </row>
    <row r="29" spans="1:14" ht="15.75" customHeight="1" x14ac:dyDescent="0.2">
      <c r="A29" s="135" t="s">
        <v>188</v>
      </c>
      <c r="B29" s="137" t="s">
        <v>164</v>
      </c>
      <c r="C29" s="95"/>
      <c r="D29" s="94"/>
      <c r="E29" s="23"/>
      <c r="F29" s="107"/>
      <c r="G29" s="106"/>
      <c r="H29" s="108"/>
      <c r="I29" s="109"/>
      <c r="J29" s="106"/>
      <c r="K29" s="108"/>
      <c r="L29" s="96"/>
      <c r="M29" s="53"/>
      <c r="N29" s="58"/>
    </row>
    <row r="30" spans="1:14" ht="15.75" customHeight="1" thickBot="1" x14ac:dyDescent="0.25">
      <c r="A30" s="135" t="s">
        <v>189</v>
      </c>
      <c r="B30" s="131" t="s">
        <v>34</v>
      </c>
      <c r="C30" s="95"/>
      <c r="D30" s="94"/>
      <c r="E30" s="23"/>
      <c r="F30" s="107"/>
      <c r="G30" s="106"/>
      <c r="H30" s="108"/>
      <c r="I30" s="109"/>
      <c r="J30" s="106"/>
      <c r="K30" s="108"/>
      <c r="L30" s="96"/>
      <c r="M30" s="53"/>
      <c r="N30" s="11" t="s">
        <v>4</v>
      </c>
    </row>
    <row r="31" spans="1:14" ht="15.75" customHeight="1" x14ac:dyDescent="0.2">
      <c r="A31" s="122" t="s">
        <v>190</v>
      </c>
      <c r="B31" s="117" t="s">
        <v>59</v>
      </c>
      <c r="C31" s="95"/>
      <c r="D31" s="94"/>
      <c r="E31" s="23"/>
      <c r="F31" s="107"/>
      <c r="G31" s="106"/>
      <c r="H31" s="108"/>
      <c r="I31" s="111"/>
      <c r="J31" s="112"/>
      <c r="K31" s="113"/>
      <c r="L31" s="96"/>
      <c r="M31" s="53"/>
      <c r="N31" s="50" t="s">
        <v>52</v>
      </c>
    </row>
    <row r="32" spans="1:14" ht="15.75" customHeight="1" x14ac:dyDescent="0.2">
      <c r="A32" s="122" t="s">
        <v>191</v>
      </c>
      <c r="B32" s="117" t="s">
        <v>60</v>
      </c>
      <c r="C32" s="95"/>
      <c r="D32" s="94"/>
      <c r="E32" s="23"/>
      <c r="F32" s="107"/>
      <c r="G32" s="106"/>
      <c r="H32" s="108"/>
      <c r="I32" s="111"/>
      <c r="J32" s="112"/>
      <c r="K32" s="113"/>
      <c r="L32" s="96"/>
      <c r="M32" s="53"/>
      <c r="N32" s="58"/>
    </row>
    <row r="33" spans="1:14" ht="15.75" customHeight="1" thickBot="1" x14ac:dyDescent="0.25">
      <c r="A33" s="122" t="s">
        <v>109</v>
      </c>
      <c r="B33" s="115" t="s">
        <v>35</v>
      </c>
      <c r="C33" s="95"/>
      <c r="D33" s="94"/>
      <c r="E33" s="23"/>
      <c r="F33" s="107"/>
      <c r="G33" s="106"/>
      <c r="H33" s="108"/>
      <c r="I33" s="111"/>
      <c r="J33" s="112"/>
      <c r="K33" s="113"/>
      <c r="L33" s="96"/>
      <c r="M33" s="53"/>
      <c r="N33" s="11" t="s">
        <v>30</v>
      </c>
    </row>
    <row r="34" spans="1:14" ht="15.75" customHeight="1" x14ac:dyDescent="0.2">
      <c r="A34" s="122" t="s">
        <v>192</v>
      </c>
      <c r="B34" s="115" t="s">
        <v>36</v>
      </c>
      <c r="C34" s="95"/>
      <c r="D34" s="94"/>
      <c r="E34" s="23"/>
      <c r="F34" s="107"/>
      <c r="G34" s="106"/>
      <c r="H34" s="108"/>
      <c r="I34" s="111"/>
      <c r="J34" s="112"/>
      <c r="K34" s="113"/>
      <c r="L34" s="96"/>
      <c r="M34" s="53"/>
      <c r="N34" s="100" t="s">
        <v>53</v>
      </c>
    </row>
    <row r="35" spans="1:14" ht="15.75" customHeight="1" x14ac:dyDescent="0.2">
      <c r="A35" s="122" t="s">
        <v>110</v>
      </c>
      <c r="B35" s="115" t="s">
        <v>37</v>
      </c>
      <c r="C35" s="95"/>
      <c r="D35" s="94"/>
      <c r="E35" s="23"/>
      <c r="F35" s="107"/>
      <c r="G35" s="106"/>
      <c r="H35" s="108"/>
      <c r="I35" s="109"/>
      <c r="J35" s="106"/>
      <c r="K35" s="108"/>
      <c r="L35" s="96"/>
      <c r="M35" s="23"/>
      <c r="N35" s="58"/>
    </row>
    <row r="36" spans="1:14" ht="15.75" customHeight="1" thickBot="1" x14ac:dyDescent="0.25">
      <c r="A36" s="135" t="s">
        <v>111</v>
      </c>
      <c r="B36" s="131" t="s">
        <v>84</v>
      </c>
      <c r="C36" s="95"/>
      <c r="D36" s="94"/>
      <c r="E36" s="23"/>
      <c r="F36" s="107"/>
      <c r="G36" s="106"/>
      <c r="H36" s="108"/>
      <c r="I36" s="109"/>
      <c r="J36" s="106"/>
      <c r="K36" s="108"/>
      <c r="L36" s="96"/>
      <c r="M36" s="53"/>
      <c r="N36" s="11" t="s">
        <v>30</v>
      </c>
    </row>
    <row r="37" spans="1:14" ht="15.75" customHeight="1" x14ac:dyDescent="0.2">
      <c r="A37" s="135" t="s">
        <v>193</v>
      </c>
      <c r="B37" s="137" t="s">
        <v>34</v>
      </c>
      <c r="C37" s="95"/>
      <c r="D37" s="94"/>
      <c r="E37" s="23"/>
      <c r="F37" s="107"/>
      <c r="G37" s="106"/>
      <c r="H37" s="108"/>
      <c r="I37" s="111"/>
      <c r="J37" s="112"/>
      <c r="K37" s="113"/>
      <c r="L37" s="93"/>
      <c r="M37" s="8"/>
      <c r="N37" s="8"/>
    </row>
    <row r="38" spans="1:14" ht="17.25" customHeight="1" x14ac:dyDescent="0.2">
      <c r="A38" s="155" t="s">
        <v>21</v>
      </c>
      <c r="B38" s="156"/>
      <c r="C38" s="170"/>
      <c r="D38" s="171"/>
      <c r="E38" s="58" t="s">
        <v>18</v>
      </c>
      <c r="F38" s="101" t="s">
        <v>19</v>
      </c>
      <c r="G38" s="102" t="s">
        <v>19</v>
      </c>
      <c r="H38" s="103" t="s">
        <v>19</v>
      </c>
      <c r="I38" s="104" t="s">
        <v>19</v>
      </c>
      <c r="J38" s="102" t="s">
        <v>19</v>
      </c>
      <c r="K38" s="103" t="s">
        <v>19</v>
      </c>
      <c r="L38" s="37" t="s">
        <v>20</v>
      </c>
      <c r="M38" s="72" t="s">
        <v>55</v>
      </c>
      <c r="N38" s="71"/>
    </row>
    <row r="39" spans="1:14" ht="20.100000000000001" customHeight="1" x14ac:dyDescent="0.2">
      <c r="A39" s="157"/>
      <c r="B39" s="158"/>
      <c r="C39" s="159"/>
      <c r="D39" s="161"/>
      <c r="E39" s="73"/>
      <c r="F39" s="107">
        <f t="shared" ref="F39:K39" si="0">SUM(F7:F37)</f>
        <v>0</v>
      </c>
      <c r="G39" s="106">
        <f t="shared" si="0"/>
        <v>0</v>
      </c>
      <c r="H39" s="108">
        <f t="shared" si="0"/>
        <v>0</v>
      </c>
      <c r="I39" s="109">
        <f t="shared" si="0"/>
        <v>0</v>
      </c>
      <c r="J39" s="106">
        <f t="shared" si="0"/>
        <v>0</v>
      </c>
      <c r="K39" s="108">
        <f t="shared" si="0"/>
        <v>0</v>
      </c>
      <c r="L39" s="76" t="s">
        <v>21</v>
      </c>
      <c r="M39" s="74"/>
      <c r="N39" s="23"/>
    </row>
    <row r="40" spans="1:14" x14ac:dyDescent="0.2">
      <c r="A40" s="77" t="s">
        <v>25</v>
      </c>
      <c r="B40" s="78"/>
      <c r="C40" s="3"/>
      <c r="D40" s="3"/>
      <c r="E40" s="3"/>
      <c r="F40" s="3"/>
      <c r="G40" s="3"/>
      <c r="H40" s="8"/>
      <c r="I40" s="159" t="s">
        <v>58</v>
      </c>
      <c r="J40" s="160"/>
      <c r="K40" s="161"/>
      <c r="L40" s="74" t="s">
        <v>23</v>
      </c>
      <c r="M40" s="74"/>
      <c r="N40" s="23"/>
    </row>
    <row r="41" spans="1:14" ht="21" customHeight="1" x14ac:dyDescent="0.2">
      <c r="A41" s="172"/>
      <c r="B41" s="173"/>
      <c r="C41" s="173"/>
      <c r="D41" s="173"/>
      <c r="E41" s="173"/>
      <c r="F41" s="173"/>
      <c r="G41" s="174" t="s">
        <v>82</v>
      </c>
      <c r="H41" s="175"/>
      <c r="I41" s="162"/>
      <c r="J41" s="163"/>
      <c r="K41" s="164"/>
      <c r="L41" s="149"/>
      <c r="M41" s="150"/>
      <c r="N41" s="151"/>
    </row>
    <row r="42" spans="1:14" ht="21" customHeight="1" thickBot="1" x14ac:dyDescent="0.25">
      <c r="A42" s="152"/>
      <c r="B42" s="153"/>
      <c r="C42" s="153"/>
      <c r="D42" s="153"/>
      <c r="E42" s="153"/>
      <c r="F42" s="153"/>
      <c r="G42" s="176"/>
      <c r="H42" s="177"/>
      <c r="I42" s="165"/>
      <c r="J42" s="166"/>
      <c r="K42" s="167"/>
      <c r="L42" s="152"/>
      <c r="M42" s="153"/>
      <c r="N42" s="154"/>
    </row>
    <row r="43" spans="1:14" ht="16.2" x14ac:dyDescent="0.2">
      <c r="A43" s="146" t="s">
        <v>72</v>
      </c>
      <c r="B43" s="147"/>
      <c r="C43" s="147"/>
      <c r="D43" s="147"/>
      <c r="E43" s="147"/>
      <c r="F43" s="147"/>
      <c r="G43" s="147"/>
      <c r="H43" s="148"/>
      <c r="I43" s="3"/>
      <c r="J43" s="78" t="s">
        <v>73</v>
      </c>
      <c r="K43" s="78"/>
      <c r="L43" s="78"/>
      <c r="M43" s="78"/>
      <c r="N43" s="8"/>
    </row>
    <row r="44" spans="1:14" ht="16.8" thickBot="1" x14ac:dyDescent="0.25">
      <c r="A44" s="79" t="s">
        <v>24</v>
      </c>
      <c r="B44" s="80"/>
      <c r="C44" s="81"/>
      <c r="D44" s="81"/>
      <c r="E44" s="81"/>
      <c r="F44" s="81"/>
      <c r="G44" s="4"/>
      <c r="H44" s="82"/>
      <c r="I44" s="4"/>
      <c r="J44" s="83" t="s">
        <v>41</v>
      </c>
      <c r="K44" s="83"/>
      <c r="L44" s="83"/>
      <c r="M44" s="83"/>
      <c r="N44" s="44"/>
    </row>
    <row r="45" spans="1:14" ht="21" x14ac:dyDescent="0.2">
      <c r="A45" s="84"/>
      <c r="B45" s="84"/>
      <c r="C45" s="85" t="s">
        <v>28</v>
      </c>
    </row>
    <row r="46" spans="1:14" ht="16.2" x14ac:dyDescent="0.2">
      <c r="A46" s="84"/>
      <c r="B46" s="84"/>
      <c r="C46" s="86" t="s">
        <v>80</v>
      </c>
    </row>
  </sheetData>
  <mergeCells count="10">
    <mergeCell ref="I4:K4"/>
    <mergeCell ref="A43:H43"/>
    <mergeCell ref="L41:N42"/>
    <mergeCell ref="A38:B39"/>
    <mergeCell ref="I40:K40"/>
    <mergeCell ref="I41:K42"/>
    <mergeCell ref="L5:M5"/>
    <mergeCell ref="C38:D39"/>
    <mergeCell ref="A41:F42"/>
    <mergeCell ref="G41:H42"/>
  </mergeCells>
  <phoneticPr fontId="1"/>
  <pageMargins left="0.47" right="0.280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書式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パートナー</dc:creator>
  <cp:lastModifiedBy>USER02</cp:lastModifiedBy>
  <cp:lastPrinted>2016-08-04T01:02:41Z</cp:lastPrinted>
  <dcterms:created xsi:type="dcterms:W3CDTF">2007-01-17T01:16:46Z</dcterms:created>
  <dcterms:modified xsi:type="dcterms:W3CDTF">2017-04-10T02:08:40Z</dcterms:modified>
</cp:coreProperties>
</file>